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XPS\OneDrive\Desktop\ACCIDENTS\poo maroc\"/>
    </mc:Choice>
  </mc:AlternateContent>
  <xr:revisionPtr revIDLastSave="0" documentId="13_ncr:1_{1A051E32-EBAE-4B66-9AF8-13A8572E8854}" xr6:coauthVersionLast="47" xr6:coauthVersionMax="47" xr10:uidLastSave="{00000000-0000-0000-0000-000000000000}"/>
  <bookViews>
    <workbookView xWindow="-96" yWindow="-96" windowWidth="23232" windowHeight="12432" firstSheet="12" activeTab="14" xr2:uid="{00000000-000D-0000-FFFF-FFFF00000000}"/>
  </bookViews>
  <sheets>
    <sheet name="Accident_corporels" sheetId="1" r:id="rId1"/>
    <sheet name="Victimes_2016_2017" sheetId="2" r:id="rId2"/>
    <sheet name="Evolution_accident_2008_2020" sheetId="3" r:id="rId3"/>
    <sheet name="Accident_victime_par_region" sheetId="4" r:id="rId4"/>
    <sheet name="Accident_casablanca_settat" sheetId="9" r:id="rId5"/>
    <sheet name="Accident_tanger_tetouan_hoceima" sheetId="11" r:id="rId6"/>
    <sheet name="Accident_dakhla_ouad_dahab" sheetId="15" r:id="rId7"/>
    <sheet name="TUES_BLESSES_PAR_MOIS" sheetId="16" r:id="rId8"/>
    <sheet name="accid_popul_region" sheetId="22" r:id="rId9"/>
    <sheet name="Sheet1" sheetId="23" r:id="rId10"/>
    <sheet name="Sheet2" sheetId="24" r:id="rId11"/>
    <sheet name="Sheet7" sheetId="25" r:id="rId12"/>
    <sheet name="ACCI_CASA" sheetId="26" r:id="rId13"/>
    <sheet name="CAUSE_ACC_CASA" sheetId="29" r:id="rId14"/>
    <sheet name="LESROUTES_CASA" sheetId="30" r:id="rId15"/>
    <sheet name="ACCID_AGLO_DAKHLA_OUED_EDDAHAB" sheetId="27" r:id="rId16"/>
    <sheet name="ACCID_METEO_DAKHLA" sheetId="28" r:id="rId17"/>
    <sheet name="ACCID_VICTIME_PAR_JOUR" sheetId="17" r:id="rId18"/>
    <sheet name="SELON_PERMIS" sheetId="18" r:id="rId19"/>
    <sheet name="TYPE_VEHICULES " sheetId="19" r:id="rId20"/>
    <sheet name="FAUTES_CAUSE_ACCIDENTS" sheetId="20" r:id="rId21"/>
    <sheet name="VICTIME_PAR_CATEGORIE_DUSAGERS " sheetId="21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5" l="1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3" i="27"/>
  <c r="D2" i="27"/>
  <c r="F3" i="21"/>
  <c r="F5" i="21"/>
  <c r="F7" i="21"/>
  <c r="F8" i="21"/>
  <c r="F4" i="21"/>
  <c r="F9" i="21"/>
  <c r="F6" i="21"/>
  <c r="F2" i="21"/>
  <c r="N3" i="3"/>
  <c r="M3" i="3"/>
  <c r="L3" i="3"/>
  <c r="D6" i="4"/>
  <c r="D3" i="4"/>
  <c r="D4" i="4"/>
  <c r="D5" i="4"/>
  <c r="D7" i="4"/>
  <c r="D8" i="4"/>
  <c r="D9" i="4"/>
  <c r="D10" i="4"/>
  <c r="D11" i="4"/>
  <c r="D12" i="4"/>
  <c r="D13" i="4"/>
  <c r="D2" i="4"/>
</calcChain>
</file>

<file path=xl/sharedStrings.xml><?xml version="1.0" encoding="utf-8"?>
<sst xmlns="http://schemas.openxmlformats.org/spreadsheetml/2006/main" count="574" uniqueCount="217">
  <si>
    <t>EN AGGLOMERATION</t>
  </si>
  <si>
    <r>
      <rPr>
        <b/>
        <sz val="7"/>
        <rFont val="Arial"/>
        <family val="2"/>
      </rPr>
      <t>ACCIDENTS EN AGGLOMERATION</t>
    </r>
  </si>
  <si>
    <r>
      <rPr>
        <b/>
        <sz val="7"/>
        <rFont val="Arial"/>
        <family val="2"/>
      </rPr>
      <t>TOTAL ACCIDENTS</t>
    </r>
  </si>
  <si>
    <r>
      <rPr>
        <b/>
        <sz val="7"/>
        <rFont val="Arial"/>
        <family val="2"/>
      </rPr>
      <t>ACCIDENTS MORTELS</t>
    </r>
  </si>
  <si>
    <r>
      <rPr>
        <b/>
        <sz val="7"/>
        <rFont val="Arial"/>
        <family val="2"/>
      </rPr>
      <t>TUES</t>
    </r>
  </si>
  <si>
    <r>
      <rPr>
        <b/>
        <sz val="7"/>
        <rFont val="Arial"/>
        <family val="2"/>
      </rPr>
      <t>BLESSES</t>
    </r>
  </si>
  <si>
    <t>BLESSES GRAVES</t>
  </si>
  <si>
    <t>BLESSES LEGERS</t>
  </si>
  <si>
    <t>TOTAL</t>
  </si>
  <si>
    <t>TUES</t>
  </si>
  <si>
    <t>HORS AGGLOMERATION</t>
  </si>
  <si>
    <t>REGIONS</t>
  </si>
  <si>
    <t>BLESSE LEGERS</t>
  </si>
  <si>
    <t>BLESSE GRAVES</t>
  </si>
  <si>
    <t>Tanger-Tétouan-Al Hoceïma</t>
  </si>
  <si>
    <t>Oriental</t>
  </si>
  <si>
    <t>Fès-Meknès</t>
  </si>
  <si>
    <t>Rabat-Salé-Kénitra</t>
  </si>
  <si>
    <t>Béni  Mellal-Khénifra</t>
  </si>
  <si>
    <t>Casablanca-Settat</t>
  </si>
  <si>
    <t>Marrakech-Safi</t>
  </si>
  <si>
    <t>Drâa-Tafilalet</t>
  </si>
  <si>
    <t>Souss-Massa</t>
  </si>
  <si>
    <t>Guelmim-Oued Noun</t>
  </si>
  <si>
    <t>Laâyoune-Sakia  El Hamra</t>
  </si>
  <si>
    <t>Dakhla-Oued  Ed  Dahab</t>
  </si>
  <si>
    <t>MORTELS</t>
  </si>
  <si>
    <t>N. MORTELS</t>
  </si>
  <si>
    <t>BOUSKOURA</t>
  </si>
  <si>
    <t>CASABLANCA</t>
  </si>
  <si>
    <t>NOUACEUR</t>
  </si>
  <si>
    <t>AIN SBAA HAY EL MOHAMMADI</t>
  </si>
  <si>
    <t>AIN CHOK HAY EL HASSANI</t>
  </si>
  <si>
    <t>BEN-M'SIK-SIDI OTHMANE</t>
  </si>
  <si>
    <t>MEDIOUNA</t>
  </si>
  <si>
    <t>SIDI MAAROUF</t>
  </si>
  <si>
    <t>SIDI MESSAOUD</t>
  </si>
  <si>
    <t>EL FIDA DERB SOULTAN</t>
  </si>
  <si>
    <t>OULED TALEB</t>
  </si>
  <si>
    <t>CASA PORT MARITIME</t>
  </si>
  <si>
    <t>LAHRAOUYINE</t>
  </si>
  <si>
    <t>OULAD SALAH</t>
  </si>
  <si>
    <t>BEN AHMED</t>
  </si>
  <si>
    <t>EL BOROUJ</t>
  </si>
  <si>
    <t>SOUK JEMAA OULED ABBOU</t>
  </si>
  <si>
    <t>SETTAT</t>
  </si>
  <si>
    <t>SIDI HAJJAJ</t>
  </si>
  <si>
    <t>RAS EL AIN CHAOUIA</t>
  </si>
  <si>
    <t>SIDI EL AIDI</t>
  </si>
  <si>
    <t>PROVINCE DE SETTAT HORS AGGLOMERATION</t>
  </si>
  <si>
    <t>ASILAH</t>
  </si>
  <si>
    <t>TANGER</t>
  </si>
  <si>
    <t>HAD RHARBIA</t>
  </si>
  <si>
    <t>FNIDEQ</t>
  </si>
  <si>
    <t>MARTIL</t>
  </si>
  <si>
    <t>MDIQ</t>
  </si>
  <si>
    <t>OUED LAOU</t>
  </si>
  <si>
    <t>TETOUAN</t>
  </si>
  <si>
    <t>BEN KERRICH</t>
  </si>
  <si>
    <t>PROVINCE DE TETOUAN HORS AGGL.</t>
  </si>
  <si>
    <t>AL HOCEIMA</t>
  </si>
  <si>
    <t>BENI BOUAYACH</t>
  </si>
  <si>
    <t>TARGUIST</t>
  </si>
  <si>
    <t>IMZOUREN</t>
  </si>
  <si>
    <t>PROVINCE D ALHOCEIMA HORS AGGL.</t>
  </si>
  <si>
    <t>PROVINCE D OUED EDDAHAB</t>
  </si>
  <si>
    <t>DAKHLA</t>
  </si>
  <si>
    <t>TYPE</t>
  </si>
  <si>
    <t>ANNEE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</si>
  <si>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</si>
  <si>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</si>
  <si>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</si>
  <si>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</si>
  <si>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</si>
  <si>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</si>
  <si>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</si>
  <si>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</si>
  <si>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</si>
  <si>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</si>
  <si>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</si>
  <si>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</si>
  <si>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</si>
  <si>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BLESSES</t>
  </si>
  <si>
    <r>
      <rPr>
        <b/>
        <sz val="7.5"/>
        <rFont val="Arial"/>
        <family val="2"/>
      </rPr>
      <t>JOUR DE SEMAINE</t>
    </r>
  </si>
  <si>
    <r>
      <rPr>
        <b/>
        <sz val="6.5"/>
        <rFont val="Arial"/>
        <family val="2"/>
      </rPr>
      <t xml:space="preserve">ACCID
</t>
    </r>
    <r>
      <rPr>
        <b/>
        <sz val="6.5"/>
        <rFont val="Arial"/>
        <family val="2"/>
      </rPr>
      <t>TOTAL</t>
    </r>
  </si>
  <si>
    <r>
      <rPr>
        <b/>
        <sz val="6.5"/>
        <rFont val="Arial"/>
        <family val="2"/>
      </rPr>
      <t>TUES</t>
    </r>
  </si>
  <si>
    <r>
      <rPr>
        <b/>
        <sz val="7.5"/>
        <rFont val="Arial"/>
        <family val="2"/>
      </rPr>
      <t>LUNDI</t>
    </r>
  </si>
  <si>
    <r>
      <rPr>
        <b/>
        <sz val="7.5"/>
        <rFont val="Arial"/>
        <family val="2"/>
      </rPr>
      <t>MARDI</t>
    </r>
  </si>
  <si>
    <r>
      <rPr>
        <b/>
        <sz val="7.5"/>
        <rFont val="Arial"/>
        <family val="2"/>
      </rPr>
      <t>MERCREDI</t>
    </r>
  </si>
  <si>
    <r>
      <rPr>
        <b/>
        <sz val="7.5"/>
        <rFont val="Arial"/>
        <family val="2"/>
      </rPr>
      <t>JEUDI</t>
    </r>
  </si>
  <si>
    <r>
      <rPr>
        <b/>
        <sz val="7.5"/>
        <rFont val="Arial"/>
        <family val="2"/>
      </rPr>
      <t>VENDREDI</t>
    </r>
  </si>
  <si>
    <r>
      <rPr>
        <b/>
        <sz val="7.5"/>
        <rFont val="Arial"/>
        <family val="2"/>
      </rPr>
      <t>SAMEDI</t>
    </r>
  </si>
  <si>
    <r>
      <rPr>
        <b/>
        <sz val="7.5"/>
        <rFont val="Arial"/>
        <family val="2"/>
      </rPr>
      <t>DIMANCHE</t>
    </r>
  </si>
  <si>
    <t>ANCIENTE DU PERMIS</t>
  </si>
  <si>
    <t>LOCATION</t>
  </si>
  <si>
    <t>COUNT</t>
  </si>
  <si>
    <t>* PERMIS PROVISOIRE</t>
  </si>
  <si>
    <t>VOITURE</t>
  </si>
  <si>
    <t>DELIVRE AU MAROC</t>
  </si>
  <si>
    <t>DELIVRE A L'ETRANGER</t>
  </si>
  <si>
    <t>CAMION</t>
  </si>
  <si>
    <t>AUTOCAR</t>
  </si>
  <si>
    <t>AUTOBUS</t>
  </si>
  <si>
    <t>1 A 3 ANS</t>
  </si>
  <si>
    <t>4 A 7 ANS</t>
  </si>
  <si>
    <t>8 A 11 ANS</t>
  </si>
  <si>
    <t>12 A 15 ANS</t>
  </si>
  <si>
    <t>16 A 19 ANS</t>
  </si>
  <si>
    <t>20 A 25 ANS</t>
  </si>
  <si>
    <t>26 A 30 ANS</t>
  </si>
  <si>
    <t>31 A 35 ANS</t>
  </si>
  <si>
    <t>36 A 40 ANS</t>
  </si>
  <si>
    <t>41 A 45 ANS</t>
  </si>
  <si>
    <t>46 ANS ET PLUS</t>
  </si>
  <si>
    <r>
      <rPr>
        <b/>
        <sz val="9"/>
        <rFont val="Arial"/>
        <family val="2"/>
      </rPr>
      <t>NOMBRE</t>
    </r>
  </si>
  <si>
    <r>
      <rPr>
        <b/>
        <sz val="9"/>
        <rFont val="Arial"/>
        <family val="2"/>
      </rPr>
      <t>%</t>
    </r>
  </si>
  <si>
    <t>CATEGORIE</t>
  </si>
  <si>
    <t>- 2 ROUES SANS MOTEUR</t>
  </si>
  <si>
    <t>- 2 ROUES AVEC MOTEUR</t>
  </si>
  <si>
    <t>- FAUTEUIL POUR HANDICAPE</t>
  </si>
  <si>
    <t>- VOITURE DE TOURISME</t>
  </si>
  <si>
    <t>- AUTOBUS</t>
  </si>
  <si>
    <t>- AUTOCAR</t>
  </si>
  <si>
    <t>- CAMION PTC &lt;5,5 T</t>
  </si>
  <si>
    <t>- 5,5T &lt; CAMION PTC &lt; 8T</t>
  </si>
  <si>
    <t>- CAMION PTC &gt; 8 T</t>
  </si>
  <si>
    <t>- ENGIN AGRICOLE</t>
  </si>
  <si>
    <t>- ENGIN TP OU GENIE</t>
  </si>
  <si>
    <t>- TRAIN</t>
  </si>
  <si>
    <t>- POUSSETTE OU  CHARRETTE</t>
  </si>
  <si>
    <t>- ANIMAL MONTE</t>
  </si>
  <si>
    <t>- TRAMWAY</t>
  </si>
  <si>
    <t>- AUTRES</t>
  </si>
  <si>
    <t>ACCID N.MORT</t>
  </si>
  <si>
    <t>ACCID MORT</t>
  </si>
  <si>
    <t>BLES LEGER</t>
  </si>
  <si>
    <t>BLES GRAV</t>
  </si>
  <si>
    <t>ACCIDENTS HORS AGGLOMERATION</t>
  </si>
  <si>
    <r>
      <rPr>
        <b/>
        <sz val="8.5"/>
        <rFont val="Arial"/>
        <family val="2"/>
      </rPr>
      <t>NATURE</t>
    </r>
  </si>
  <si>
    <r>
      <rPr>
        <b/>
        <sz val="8.5"/>
        <rFont val="Arial"/>
        <family val="2"/>
      </rPr>
      <t>NOMBRE</t>
    </r>
  </si>
  <si>
    <r>
      <rPr>
        <b/>
        <sz val="7.5"/>
        <rFont val="Arial"/>
        <family val="2"/>
      </rPr>
      <t>0 NON RESPET DU FEU ROUGE OU DU STOP</t>
    </r>
  </si>
  <si>
    <r>
      <rPr>
        <b/>
        <sz val="7.5"/>
        <rFont val="Arial"/>
        <family val="2"/>
      </rPr>
      <t>1 NON RESPET DE PRIORITE</t>
    </r>
  </si>
  <si>
    <r>
      <rPr>
        <b/>
        <sz val="7.5"/>
        <rFont val="Arial"/>
        <family val="2"/>
      </rPr>
      <t>2 FRANCHISSEMENT D'UNE LIGNE CONTINUE,</t>
    </r>
  </si>
  <si>
    <r>
      <rPr>
        <b/>
        <sz val="7.5"/>
        <rFont val="Arial"/>
        <family val="2"/>
      </rPr>
      <t>MIXTE OU DEPASSEMENT IRREGULIER</t>
    </r>
  </si>
  <si>
    <r>
      <rPr>
        <b/>
        <sz val="7.5"/>
        <rFont val="Arial"/>
        <family val="2"/>
      </rPr>
      <t>3 MANOEUVRE IRREGULIERE NON SIGNALEE</t>
    </r>
  </si>
  <si>
    <r>
      <rPr>
        <b/>
        <sz val="7.5"/>
        <rFont val="Arial"/>
        <family val="2"/>
      </rPr>
      <t>4 CIRCULAIT SANS PRECAUTION</t>
    </r>
  </si>
  <si>
    <r>
      <rPr>
        <b/>
        <sz val="7.5"/>
        <rFont val="Arial"/>
        <family val="2"/>
      </rPr>
      <t>5 EXCES DE VITESSE OU VITESSE EXCESSIVE</t>
    </r>
  </si>
  <si>
    <r>
      <rPr>
        <b/>
        <sz val="7.5"/>
        <rFont val="Arial"/>
        <family val="2"/>
      </rPr>
      <t>6 CIRCULAIT EN ZONE INTERDITE</t>
    </r>
  </si>
  <si>
    <r>
      <rPr>
        <b/>
        <sz val="7.5"/>
        <rFont val="Arial"/>
        <family val="2"/>
      </rPr>
      <t>7 ARRET OU STATIONNEMENT IRREGULIER</t>
    </r>
  </si>
  <si>
    <r>
      <rPr>
        <b/>
        <sz val="7.5"/>
        <rFont val="Arial"/>
        <family val="2"/>
      </rPr>
      <t>9 AUTRES</t>
    </r>
  </si>
  <si>
    <t>PIETONS</t>
  </si>
  <si>
    <t>CYCLES SANS MOTEUR</t>
  </si>
  <si>
    <t>CYCLES AVEC MOTEUR</t>
  </si>
  <si>
    <t>VOITURES</t>
  </si>
  <si>
    <t>CAMIONS</t>
  </si>
  <si>
    <t>BUS</t>
  </si>
  <si>
    <t>AUTOCARS</t>
  </si>
  <si>
    <t>ENGINS AGRICOLES</t>
  </si>
  <si>
    <t>% TUES</t>
  </si>
  <si>
    <t>CATEGORIE DUSAGERS</t>
  </si>
  <si>
    <t>VICTIMES</t>
  </si>
  <si>
    <t>region</t>
  </si>
  <si>
    <t>accidents</t>
  </si>
  <si>
    <t>population</t>
  </si>
  <si>
    <t xml:space="preserve">HORS AGGLOMERATION </t>
  </si>
  <si>
    <t>Condition Météo</t>
  </si>
  <si>
    <t>Accidents Totaux</t>
  </si>
  <si>
    <t>Accidents Mortels</t>
  </si>
  <si>
    <t>Accidents Non Mortels</t>
  </si>
  <si>
    <t>Beau temps</t>
  </si>
  <si>
    <t>Pluie</t>
  </si>
  <si>
    <t>Brume légère</t>
  </si>
  <si>
    <t>Température élevée</t>
  </si>
  <si>
    <t>Vent fort</t>
  </si>
  <si>
    <t>Conditions idéales</t>
  </si>
  <si>
    <t>Catégorie</t>
  </si>
  <si>
    <t>Décès</t>
  </si>
  <si>
    <t>Piétons</t>
  </si>
  <si>
    <t>2 et 3 roues motorisées</t>
  </si>
  <si>
    <t>Accidents impliquant un seul véhicule</t>
  </si>
  <si>
    <t>Enfants de moins de 14 ans</t>
  </si>
  <si>
    <t>Transports professionnels</t>
  </si>
  <si>
    <t>causes</t>
  </si>
  <si>
    <t>nbr acc</t>
  </si>
  <si>
    <t>Non respect du feu rouge ou du stop</t>
  </si>
  <si>
    <t>Franchissement d'une ligne continue</t>
  </si>
  <si>
    <t>Manœuvre irrégulière non signalée</t>
  </si>
  <si>
    <t>Circulait sans précaution</t>
  </si>
  <si>
    <t>Excès de vitesse ou vitesse excessive</t>
  </si>
  <si>
    <t>Circulait en zone interdite</t>
  </si>
  <si>
    <t>Non respect de priorité</t>
  </si>
  <si>
    <t>TOT ACCIDENTS</t>
  </si>
  <si>
    <t>PROVINCE DE TANGER HORS ARGG.</t>
  </si>
  <si>
    <t xml:space="preserve"> TOTAL DES ACCIDENTS</t>
  </si>
  <si>
    <t>PROVINCE DE CASA</t>
  </si>
  <si>
    <t>Cause des Accidents</t>
  </si>
  <si>
    <t>Pourcentage Approximatif (%)</t>
  </si>
  <si>
    <t>Vitesse excessive</t>
  </si>
  <si>
    <t>Non-respect de la priorité</t>
  </si>
  <si>
    <t>Mauvais état des routes</t>
  </si>
  <si>
    <t>Embouteillages</t>
  </si>
  <si>
    <t>Changements soudains de vitesse</t>
  </si>
  <si>
    <t>Distraction au volant</t>
  </si>
  <si>
    <t>Consommation d'alcool ou drogues</t>
  </si>
  <si>
    <t>Faible visibilité</t>
  </si>
  <si>
    <t>Défaut mécanique</t>
  </si>
  <si>
    <t>Non-respect des distances de sécurité</t>
  </si>
  <si>
    <r>
      <rPr>
        <b/>
        <sz val="8.5"/>
        <rFont val="Arial"/>
        <family val="2"/>
      </rPr>
      <t>REPARTITION DES ACCIDENTS ET VICTIMES PAR TYPE DE RESEAU ROUTIER EN RASE CAMPAGNE EN 2017</t>
    </r>
  </si>
  <si>
    <r>
      <rPr>
        <b/>
        <sz val="7.5"/>
        <rFont val="Arial"/>
        <family val="2"/>
      </rPr>
      <t xml:space="preserve">TYPE DE RESEAU
</t>
    </r>
    <r>
      <rPr>
        <b/>
        <sz val="7.5"/>
        <rFont val="Arial"/>
        <family val="2"/>
      </rPr>
      <t>ROUTIER</t>
    </r>
  </si>
  <si>
    <r>
      <rPr>
        <b/>
        <sz val="7.5"/>
        <rFont val="Arial"/>
        <family val="2"/>
      </rPr>
      <t xml:space="preserve">CIRCULATION EN
</t>
    </r>
    <r>
      <rPr>
        <b/>
        <sz val="7.5"/>
        <rFont val="Arial"/>
        <family val="2"/>
      </rPr>
      <t>Millions Veh.km/j</t>
    </r>
  </si>
  <si>
    <r>
      <rPr>
        <b/>
        <sz val="7.5"/>
        <rFont val="Arial"/>
        <family val="2"/>
      </rPr>
      <t xml:space="preserve">ACCID
</t>
    </r>
    <r>
      <rPr>
        <b/>
        <sz val="7.5"/>
        <rFont val="Arial"/>
        <family val="2"/>
      </rPr>
      <t>N.MORT</t>
    </r>
  </si>
  <si>
    <r>
      <rPr>
        <b/>
        <sz val="7.5"/>
        <rFont val="Arial"/>
        <family val="2"/>
      </rPr>
      <t xml:space="preserve">ACCID
</t>
    </r>
    <r>
      <rPr>
        <b/>
        <sz val="7.5"/>
        <rFont val="Arial"/>
        <family val="2"/>
      </rPr>
      <t>MORT</t>
    </r>
  </si>
  <si>
    <r>
      <rPr>
        <b/>
        <sz val="7.5"/>
        <rFont val="Arial"/>
        <family val="2"/>
      </rPr>
      <t>AUTOROUTES</t>
    </r>
  </si>
  <si>
    <r>
      <rPr>
        <b/>
        <sz val="7.5"/>
        <rFont val="Arial"/>
        <family val="2"/>
      </rPr>
      <t>ROUTES NATIONALES (*)</t>
    </r>
  </si>
  <si>
    <r>
      <rPr>
        <b/>
        <sz val="7.5"/>
        <rFont val="Arial"/>
        <family val="2"/>
      </rPr>
      <t>ROUTES REGIONALES</t>
    </r>
  </si>
  <si>
    <r>
      <rPr>
        <b/>
        <sz val="7.5"/>
        <rFont val="Arial"/>
        <family val="2"/>
      </rPr>
      <t>ROUTES PROVINCIALES</t>
    </r>
  </si>
  <si>
    <t>RESEAU CLASSE
TOTAL (AUTOROUTES+ RN + RR + RP)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</si>
</sst>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&quot;DH&quot;_-;\-* #,##0.00\ &quot;DH&quot;_-;_-* &quot;-&quot;??\ &quot;DH&quot;_-;_-@_-"/>
    <numFmt numFmtId="165" formatCode="_-* #,##0.00\ _€_-;\-* #,##0.00\ _€_-;_-* &quot;-&quot;??\ _€_-;_-@_-"/>
    <numFmt numFmtId="166" formatCode="[$-40C]d\-mmm\-yy;@"/>
    <numFmt numFmtId="167" formatCode="0.0"/>
    <numFmt numFmtId="168" formatCode="[$-409]mmm/yy;@"/>
    <numFmt numFmtId="169" formatCode="_-* #,##0.00\ [$€-1]_-;\-* #,##0.00\ [$€-1]_-;_-* &quot;-&quot;??\ [$€-1]_-"/>
    <numFmt numFmtId="170" formatCode="_-* #,##0.00\ [$€]_-;\-* #,##0.00\ [$€]_-;_-* &quot;-&quot;??\ [$€]_-;_-@_-"/>
    <numFmt numFmtId="171" formatCode="_ * #,##0.00_ \ [$$-C0C]_ ;_ * \-#,##0.00\ \ [$$-C0C]_ ;_ * &quot;-&quot;??_ \ [$$-C0C]_ ;_ @_ "/>
    <numFmt numFmtId="172" formatCode="[$-40C]d\-mmm;@"/>
  </numFmts>
  <fonts count="43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7"/>
      <name val="Arial"/>
    </font>
    <font>
      <b/>
      <sz val="7"/>
      <name val="Arial"/>
      <family val="2"/>
    </font>
    <font>
      <sz val="7"/>
      <color rgb="FF000000"/>
      <name val="Arial MT"/>
      <family val="2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 MT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MS Sans Serif"/>
      <family val="2"/>
    </font>
    <font>
      <sz val="10"/>
      <name val="Times New Roman"/>
      <family val="1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b/>
      <sz val="10"/>
      <color theme="1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0"/>
      <name val="MS Sans Serif"/>
      <family val="2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7.5"/>
      <name val="Arial"/>
      <family val="2"/>
    </font>
    <font>
      <b/>
      <sz val="6.5"/>
      <name val="Arial"/>
      <family val="2"/>
    </font>
    <font>
      <sz val="6.5"/>
      <color rgb="FF000000"/>
      <name val="Arial MT"/>
      <family val="2"/>
    </font>
    <font>
      <sz val="7.5"/>
      <color rgb="FF000000"/>
      <name val="Arial MT"/>
      <family val="2"/>
    </font>
    <font>
      <b/>
      <sz val="7.5"/>
      <color rgb="FF000000"/>
      <name val="Arial"/>
      <family val="2"/>
    </font>
    <font>
      <b/>
      <sz val="9"/>
      <name val="Arial"/>
      <family val="2"/>
    </font>
    <font>
      <b/>
      <sz val="8.5"/>
      <name val="Arial"/>
    </font>
    <font>
      <b/>
      <sz val="8.5"/>
      <name val="Arial"/>
      <family val="2"/>
    </font>
    <font>
      <b/>
      <sz val="7.5"/>
      <name val="Arial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name val="Arial"/>
      <family val="2"/>
    </font>
    <font>
      <sz val="8"/>
      <color rgb="FF000000"/>
      <name val="Arial MT"/>
      <family val="2"/>
    </font>
    <font>
      <b/>
      <sz val="8"/>
      <name val="Calibri"/>
      <family val="2"/>
    </font>
    <font>
      <sz val="11"/>
      <color theme="1"/>
      <name val="Segoe UI"/>
      <family val="2"/>
    </font>
    <font>
      <sz val="10"/>
      <color rgb="FF000000"/>
      <name val="Times New Roman"/>
      <charset val="204"/>
    </font>
    <font>
      <sz val="8.5"/>
      <color rgb="FF000000"/>
      <name val="Arial MT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D1D1D1"/>
      </patternFill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rgb="FFF9D1D3"/>
        <bgColor indexed="64"/>
      </patternFill>
    </fill>
    <fill>
      <patternFill patternType="solid">
        <fgColor rgb="FFCFCFCF"/>
      </patternFill>
    </fill>
    <fill>
      <patternFill patternType="solid">
        <fgColor rgb="FFC1C1C1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545">
    <xf numFmtId="0" fontId="0" fillId="0" borderId="0"/>
    <xf numFmtId="0" fontId="6" fillId="2" borderId="2" applyNumberFormat="0" applyAlignment="0" applyProtection="0"/>
    <xf numFmtId="166" fontId="11" fillId="0" borderId="0" applyNumberFormat="0" applyFill="0" applyBorder="0" applyAlignment="0" applyProtection="0"/>
    <xf numFmtId="166" fontId="13" fillId="0" borderId="0" applyNumberFormat="0" applyFill="0" applyBorder="0" applyAlignment="0" applyProtection="0"/>
    <xf numFmtId="166" fontId="5" fillId="0" borderId="0"/>
    <xf numFmtId="166" fontId="11" fillId="0" borderId="0" applyNumberFormat="0" applyFill="0" applyBorder="0" applyAlignment="0" applyProtection="0"/>
    <xf numFmtId="166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66" fontId="11" fillId="0" borderId="0" applyNumberFormat="0" applyFill="0" applyBorder="0" applyAlignment="0" applyProtection="0"/>
    <xf numFmtId="168" fontId="11" fillId="0" borderId="0"/>
    <xf numFmtId="166" fontId="11" fillId="0" borderId="0" applyNumberFormat="0" applyFill="0" applyBorder="0" applyAlignment="0" applyProtection="0"/>
    <xf numFmtId="166" fontId="11" fillId="0" borderId="0" applyNumberFormat="0" applyFill="0" applyBorder="0" applyAlignment="0" applyProtection="0"/>
    <xf numFmtId="167" fontId="15" fillId="5" borderId="4">
      <alignment horizontal="right" vertical="center"/>
    </xf>
    <xf numFmtId="167" fontId="16" fillId="5" borderId="4">
      <alignment horizontal="right" vertical="center" indent="1"/>
    </xf>
    <xf numFmtId="0" fontId="17" fillId="6" borderId="5">
      <alignment horizontal="center" vertical="center"/>
    </xf>
    <xf numFmtId="41" fontId="11" fillId="0" borderId="0" applyFont="0" applyFill="0" applyBorder="0" applyAlignment="0" applyProtection="0"/>
    <xf numFmtId="0" fontId="5" fillId="4" borderId="3" applyNumberFormat="0" applyFont="0" applyAlignment="0" applyProtection="0"/>
    <xf numFmtId="0" fontId="5" fillId="4" borderId="3" applyNumberFormat="0" applyFont="0" applyAlignment="0" applyProtection="0"/>
    <xf numFmtId="0" fontId="5" fillId="4" borderId="3" applyNumberFormat="0" applyFont="0" applyAlignment="0" applyProtection="0"/>
    <xf numFmtId="0" fontId="5" fillId="4" borderId="3" applyNumberFormat="0" applyFont="0" applyAlignment="0" applyProtection="0"/>
    <xf numFmtId="42" fontId="11" fillId="0" borderId="0" applyFont="0" applyFill="0" applyBorder="0" applyAlignment="0" applyProtection="0"/>
    <xf numFmtId="166" fontId="11" fillId="0" borderId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70" fontId="13" fillId="0" borderId="0" applyNumberFormat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6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0" fillId="5" borderId="6" applyFill="0" applyBorder="0" applyProtection="0"/>
    <xf numFmtId="171" fontId="10" fillId="5" borderId="6" applyFill="0" applyBorder="0" applyProtection="0"/>
    <xf numFmtId="171" fontId="10" fillId="5" borderId="6" applyFill="0" applyBorder="0" applyProtection="0"/>
    <xf numFmtId="171" fontId="10" fillId="5" borderId="6" applyFill="0" applyBorder="0" applyProtection="0"/>
    <xf numFmtId="171" fontId="10" fillId="5" borderId="6" applyFill="0" applyBorder="0" applyProtection="0"/>
    <xf numFmtId="171" fontId="10" fillId="5" borderId="6" applyFill="0" applyBorder="0" applyProtection="0"/>
    <xf numFmtId="171" fontId="10" fillId="5" borderId="6" applyFill="0" applyBorder="0" applyProtection="0"/>
    <xf numFmtId="171" fontId="10" fillId="5" borderId="6" applyFill="0" applyBorder="0" applyProtection="0"/>
    <xf numFmtId="171" fontId="10" fillId="5" borderId="6" applyFill="0" applyBorder="0" applyProtection="0"/>
    <xf numFmtId="171" fontId="10" fillId="5" borderId="6" applyFill="0" applyBorder="0" applyProtection="0"/>
    <xf numFmtId="171" fontId="10" fillId="5" borderId="6" applyFill="0" applyBorder="0" applyProtection="0"/>
    <xf numFmtId="171" fontId="10" fillId="5" borderId="6" applyFill="0" applyBorder="0" applyProtection="0"/>
    <xf numFmtId="171" fontId="10" fillId="5" borderId="6" applyFill="0" applyBorder="0" applyProtection="0"/>
    <xf numFmtId="171" fontId="10" fillId="5" borderId="6" applyFill="0" applyBorder="0" applyProtection="0"/>
    <xf numFmtId="171" fontId="10" fillId="5" borderId="6" applyFill="0" applyBorder="0" applyProtection="0"/>
    <xf numFmtId="171" fontId="10" fillId="5" borderId="6" applyFill="0" applyBorder="0" applyProtection="0"/>
    <xf numFmtId="171" fontId="10" fillId="5" borderId="6" applyFill="0" applyBorder="0" applyProtection="0"/>
    <xf numFmtId="171" fontId="10" fillId="5" borderId="6" applyFill="0" applyBorder="0" applyProtection="0"/>
    <xf numFmtId="171" fontId="10" fillId="5" borderId="6" applyFill="0" applyBorder="0" applyProtection="0"/>
    <xf numFmtId="171" fontId="10" fillId="5" borderId="6" applyFill="0" applyBorder="0" applyProtection="0"/>
    <xf numFmtId="171" fontId="10" fillId="5" borderId="6" applyFill="0" applyBorder="0" applyProtection="0"/>
    <xf numFmtId="171" fontId="10" fillId="5" borderId="6" applyFill="0" applyBorder="0" applyProtection="0"/>
    <xf numFmtId="171" fontId="10" fillId="5" borderId="6" applyFill="0" applyBorder="0" applyProtection="0"/>
    <xf numFmtId="171" fontId="10" fillId="5" borderId="6" applyFill="0" applyBorder="0" applyProtection="0"/>
    <xf numFmtId="171" fontId="10" fillId="5" borderId="6" applyFill="0" applyBorder="0" applyProtection="0"/>
    <xf numFmtId="171" fontId="10" fillId="5" borderId="6" applyFill="0" applyBorder="0" applyProtection="0"/>
    <xf numFmtId="171" fontId="10" fillId="5" borderId="6" applyFill="0" applyBorder="0" applyProtection="0"/>
    <xf numFmtId="171" fontId="10" fillId="5" borderId="6" applyFill="0" applyBorder="0" applyProtection="0"/>
    <xf numFmtId="171" fontId="10" fillId="5" borderId="6" applyFill="0" applyBorder="0" applyProtection="0"/>
    <xf numFmtId="171" fontId="10" fillId="5" borderId="6" applyFill="0" applyBorder="0" applyProtection="0"/>
    <xf numFmtId="171" fontId="10" fillId="5" borderId="6" applyFill="0" applyBorder="0" applyProtection="0"/>
    <xf numFmtId="171" fontId="10" fillId="5" borderId="6" applyFill="0" applyBorder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/>
    <xf numFmtId="0" fontId="11" fillId="0" borderId="0"/>
    <xf numFmtId="0" fontId="11" fillId="0" borderId="0"/>
    <xf numFmtId="166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5" fillId="0" borderId="0"/>
    <xf numFmtId="166" fontId="11" fillId="0" borderId="0"/>
    <xf numFmtId="0" fontId="11" fillId="0" borderId="0"/>
    <xf numFmtId="166" fontId="10" fillId="0" borderId="0"/>
    <xf numFmtId="172" fontId="11" fillId="0" borderId="0"/>
    <xf numFmtId="0" fontId="11" fillId="0" borderId="0"/>
    <xf numFmtId="0" fontId="11" fillId="0" borderId="0"/>
    <xf numFmtId="172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11" fillId="0" borderId="0"/>
    <xf numFmtId="0" fontId="11" fillId="0" borderId="0"/>
    <xf numFmtId="168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11" fillId="0" borderId="0"/>
    <xf numFmtId="0" fontId="5" fillId="0" borderId="0"/>
    <xf numFmtId="0" fontId="11" fillId="0" borderId="0"/>
    <xf numFmtId="0" fontId="5" fillId="0" borderId="0"/>
    <xf numFmtId="166" fontId="11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166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7" fontId="23" fillId="0" borderId="5" applyNumberFormat="0" applyAlignment="0">
      <alignment horizontal="center"/>
    </xf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5" fillId="0" borderId="0"/>
    <xf numFmtId="166" fontId="5" fillId="0" borderId="0"/>
    <xf numFmtId="0" fontId="41" fillId="0" borderId="0"/>
  </cellStyleXfs>
  <cellXfs count="83"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1" fontId="8" fillId="0" borderId="1" xfId="0" applyNumberFormat="1" applyFont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1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/>
    <xf numFmtId="0" fontId="9" fillId="3" borderId="4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" fontId="24" fillId="0" borderId="4" xfId="0" applyNumberFormat="1" applyFont="1" applyBorder="1" applyAlignment="1">
      <alignment horizontal="center" vertical="top" shrinkToFit="1"/>
    </xf>
    <xf numFmtId="0" fontId="10" fillId="3" borderId="4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1" fontId="24" fillId="0" borderId="4" xfId="0" applyNumberFormat="1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5" fillId="0" borderId="4" xfId="0" applyFont="1" applyBorder="1" applyAlignment="1">
      <alignment horizontal="left" vertical="center"/>
    </xf>
    <xf numFmtId="0" fontId="25" fillId="0" borderId="0" xfId="0" applyFont="1"/>
    <xf numFmtId="0" fontId="26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27" fillId="3" borderId="1" xfId="0" applyFont="1" applyFill="1" applyBorder="1" applyAlignment="1">
      <alignment horizontal="left" vertical="top" wrapText="1"/>
    </xf>
    <xf numFmtId="0" fontId="26" fillId="0" borderId="1" xfId="0" applyFont="1" applyBorder="1" applyAlignment="1">
      <alignment horizontal="left" vertical="top" wrapText="1"/>
    </xf>
    <xf numFmtId="1" fontId="28" fillId="0" borderId="1" xfId="0" applyNumberFormat="1" applyFont="1" applyBorder="1" applyAlignment="1">
      <alignment horizontal="left" vertical="top" shrinkToFit="1"/>
    </xf>
    <xf numFmtId="1" fontId="28" fillId="0" borderId="1" xfId="0" applyNumberFormat="1" applyFont="1" applyBorder="1" applyAlignment="1">
      <alignment horizontal="center" vertical="top" shrinkToFit="1"/>
    </xf>
    <xf numFmtId="1" fontId="29" fillId="0" borderId="1" xfId="0" applyNumberFormat="1" applyFont="1" applyBorder="1" applyAlignment="1">
      <alignment horizontal="center" vertical="top" shrinkToFit="1"/>
    </xf>
    <xf numFmtId="1" fontId="28" fillId="0" borderId="1" xfId="0" applyNumberFormat="1" applyFont="1" applyBorder="1" applyAlignment="1">
      <alignment horizontal="left" vertical="top" indent="1" shrinkToFit="1"/>
    </xf>
    <xf numFmtId="0" fontId="25" fillId="0" borderId="4" xfId="0" applyFont="1" applyBorder="1"/>
    <xf numFmtId="0" fontId="31" fillId="3" borderId="4" xfId="0" applyFont="1" applyFill="1" applyBorder="1" applyAlignment="1">
      <alignment horizontal="center" vertical="top" wrapText="1"/>
    </xf>
    <xf numFmtId="1" fontId="30" fillId="0" borderId="4" xfId="0" applyNumberFormat="1" applyFont="1" applyBorder="1" applyAlignment="1">
      <alignment horizontal="center" vertical="top" shrinkToFit="1"/>
    </xf>
    <xf numFmtId="2" fontId="30" fillId="0" borderId="4" xfId="0" applyNumberFormat="1" applyFont="1" applyBorder="1" applyAlignment="1">
      <alignment horizontal="center" vertical="top" shrinkToFit="1"/>
    </xf>
    <xf numFmtId="0" fontId="3" fillId="0" borderId="1" xfId="0" applyFont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top" wrapText="1"/>
    </xf>
    <xf numFmtId="0" fontId="34" fillId="0" borderId="7" xfId="0" applyFont="1" applyBorder="1" applyAlignment="1">
      <alignment horizontal="left" vertical="top" wrapText="1"/>
    </xf>
    <xf numFmtId="1" fontId="30" fillId="0" borderId="7" xfId="0" applyNumberFormat="1" applyFont="1" applyBorder="1" applyAlignment="1">
      <alignment horizontal="center" vertical="top" shrinkToFit="1"/>
    </xf>
    <xf numFmtId="0" fontId="34" fillId="0" borderId="8" xfId="0" applyFont="1" applyBorder="1" applyAlignment="1">
      <alignment horizontal="left" vertical="top" wrapText="1"/>
    </xf>
    <xf numFmtId="1" fontId="30" fillId="0" borderId="8" xfId="0" applyNumberFormat="1" applyFont="1" applyBorder="1" applyAlignment="1">
      <alignment horizontal="center" vertical="top" shrinkToFit="1"/>
    </xf>
    <xf numFmtId="0" fontId="34" fillId="0" borderId="8" xfId="0" applyFont="1" applyBorder="1" applyAlignment="1">
      <alignment horizontal="left" vertical="top" wrapText="1" indent="1"/>
    </xf>
    <xf numFmtId="0" fontId="0" fillId="0" borderId="8" xfId="0" applyBorder="1" applyAlignment="1">
      <alignment horizontal="left" vertical="center" wrapText="1"/>
    </xf>
    <xf numFmtId="0" fontId="34" fillId="0" borderId="9" xfId="0" applyFont="1" applyBorder="1" applyAlignment="1">
      <alignment horizontal="left" vertical="top" wrapText="1"/>
    </xf>
    <xf numFmtId="1" fontId="30" fillId="0" borderId="9" xfId="0" applyNumberFormat="1" applyFont="1" applyBorder="1" applyAlignment="1">
      <alignment horizontal="center" vertical="top" shrinkToFit="1"/>
    </xf>
    <xf numFmtId="0" fontId="35" fillId="0" borderId="4" xfId="0" applyFont="1" applyBorder="1" applyAlignment="1">
      <alignment horizontal="left" vertical="center" wrapText="1"/>
    </xf>
    <xf numFmtId="1" fontId="36" fillId="0" borderId="4" xfId="0" applyNumberFormat="1" applyFont="1" applyBorder="1" applyAlignment="1">
      <alignment horizontal="left" vertical="center" shrinkToFit="1"/>
    </xf>
    <xf numFmtId="2" fontId="36" fillId="0" borderId="4" xfId="0" applyNumberFormat="1" applyFont="1" applyBorder="1" applyAlignment="1">
      <alignment horizontal="left" vertical="center" shrinkToFit="1"/>
    </xf>
    <xf numFmtId="0" fontId="25" fillId="0" borderId="4" xfId="0" applyFont="1" applyBorder="1" applyAlignment="1">
      <alignment horizontal="left" vertical="center" wrapText="1"/>
    </xf>
    <xf numFmtId="1" fontId="0" fillId="0" borderId="4" xfId="0" applyNumberForma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3" borderId="4" xfId="0" applyFont="1" applyFill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top" wrapText="1"/>
    </xf>
    <xf numFmtId="0" fontId="37" fillId="2" borderId="1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left" vertical="center" wrapText="1"/>
    </xf>
    <xf numFmtId="1" fontId="38" fillId="0" borderId="1" xfId="0" applyNumberFormat="1" applyFont="1" applyBorder="1" applyAlignment="1">
      <alignment horizontal="center" vertical="center" shrinkToFit="1"/>
    </xf>
    <xf numFmtId="0" fontId="39" fillId="7" borderId="1" xfId="0" applyFont="1" applyFill="1" applyBorder="1" applyAlignment="1">
      <alignment horizontal="left" vertical="center" wrapText="1"/>
    </xf>
    <xf numFmtId="1" fontId="1" fillId="7" borderId="1" xfId="0" applyNumberFormat="1" applyFont="1" applyFill="1" applyBorder="1" applyAlignment="1">
      <alignment horizontal="center" vertical="center" shrinkToFit="1"/>
    </xf>
    <xf numFmtId="167" fontId="16" fillId="5" borderId="4" xfId="13">
      <alignment horizontal="right" vertical="center" indent="1"/>
    </xf>
    <xf numFmtId="0" fontId="2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5" fillId="0" borderId="4" xfId="0" applyFont="1" applyBorder="1" applyAlignment="1">
      <alignment horizontal="center" vertical="top"/>
    </xf>
    <xf numFmtId="0" fontId="40" fillId="0" borderId="0" xfId="0" applyFont="1"/>
    <xf numFmtId="0" fontId="9" fillId="3" borderId="4" xfId="0" applyFont="1" applyFill="1" applyBorder="1" applyAlignment="1">
      <alignment horizontal="left" vertical="top" wrapText="1"/>
    </xf>
    <xf numFmtId="1" fontId="0" fillId="0" borderId="0" xfId="0" applyNumberFormat="1"/>
    <xf numFmtId="9" fontId="0" fillId="0" borderId="0" xfId="0" applyNumberFormat="1" applyAlignment="1">
      <alignment vertical="center" wrapText="1"/>
    </xf>
    <xf numFmtId="0" fontId="32" fillId="8" borderId="10" xfId="1544" applyFont="1" applyFill="1" applyBorder="1" applyAlignment="1">
      <alignment horizontal="left" vertical="top" wrapText="1" indent="6"/>
    </xf>
    <xf numFmtId="0" fontId="32" fillId="8" borderId="11" xfId="1544" applyFont="1" applyFill="1" applyBorder="1" applyAlignment="1">
      <alignment horizontal="left" vertical="top" wrapText="1" indent="6"/>
    </xf>
    <xf numFmtId="0" fontId="41" fillId="8" borderId="1" xfId="1544" applyFill="1" applyBorder="1" applyAlignment="1">
      <alignment horizontal="center" vertical="top" wrapText="1"/>
    </xf>
    <xf numFmtId="0" fontId="41" fillId="8" borderId="1" xfId="1544" applyFill="1" applyBorder="1" applyAlignment="1">
      <alignment horizontal="left" vertical="top" wrapText="1"/>
    </xf>
    <xf numFmtId="0" fontId="41" fillId="8" borderId="1" xfId="1544" applyFill="1" applyBorder="1" applyAlignment="1">
      <alignment horizontal="left" vertical="top" wrapText="1" indent="1"/>
    </xf>
    <xf numFmtId="0" fontId="34" fillId="0" borderId="1" xfId="1544" applyFont="1" applyBorder="1" applyAlignment="1">
      <alignment horizontal="center" vertical="top" wrapText="1"/>
    </xf>
    <xf numFmtId="2" fontId="42" fillId="0" borderId="1" xfId="1544" applyNumberFormat="1" applyFont="1" applyBorder="1" applyAlignment="1">
      <alignment horizontal="center" vertical="top" shrinkToFit="1"/>
    </xf>
    <xf numFmtId="1" fontId="42" fillId="0" borderId="1" xfId="1544" applyNumberFormat="1" applyFont="1" applyBorder="1" applyAlignment="1">
      <alignment horizontal="center" vertical="top" shrinkToFit="1"/>
    </xf>
    <xf numFmtId="1" fontId="42" fillId="0" borderId="1" xfId="1544" applyNumberFormat="1" applyFont="1" applyBorder="1" applyAlignment="1">
      <alignment horizontal="right" vertical="top" indent="1" shrinkToFit="1"/>
    </xf>
    <xf numFmtId="0" fontId="34" fillId="0" borderId="1" xfId="1544" applyFont="1" applyBorder="1" applyAlignment="1">
      <alignment horizontal="center" vertical="center" wrapText="1"/>
    </xf>
    <xf numFmtId="0" fontId="26" fillId="0" borderId="1" xfId="1544" applyFont="1" applyBorder="1" applyAlignment="1">
      <alignment horizontal="center" vertical="top" wrapText="1"/>
    </xf>
    <xf numFmtId="2" fontId="42" fillId="0" borderId="1" xfId="1544" applyNumberFormat="1" applyFont="1" applyBorder="1" applyAlignment="1">
      <alignment horizontal="center" vertical="center" shrinkToFit="1"/>
    </xf>
    <xf numFmtId="1" fontId="42" fillId="0" borderId="1" xfId="1544" applyNumberFormat="1" applyFont="1" applyBorder="1" applyAlignment="1">
      <alignment horizontal="center" vertical="center" shrinkToFit="1"/>
    </xf>
    <xf numFmtId="1" fontId="42" fillId="0" borderId="1" xfId="1544" applyNumberFormat="1" applyFont="1" applyBorder="1" applyAlignment="1">
      <alignment horizontal="right" vertical="center" indent="1" shrinkToFit="1"/>
    </xf>
  </cellXfs>
  <cellStyles count="1545">
    <cellStyle name="?_x001d_?½_x000c_'ÿ-_x000d_ ÿU_x0001_?_x0005_ˆ_x0008__x0007__x0001__x0001_" xfId="3" xr:uid="{B5FFE3B2-C5AC-4400-80F1-4578A1BA01B6}"/>
    <cellStyle name="?_x001d_?½_x000c_'ÿ-_x000d_ ÿU_x0001_?_x0005_ˆ_x0008__x0007__x0001__x0001_ 2" xfId="6" xr:uid="{6F47777E-A053-4A14-ADFA-CFC2D115ACB4}"/>
    <cellStyle name="?_x001d_?½_x000c_'ÿ-_x000d_ ÿU_x0001_?_x0005_ˆ_x0008__x0007__x0001__x0001_ 3" xfId="7" xr:uid="{869B95CA-9CCD-4919-8284-7C0DB546F6E8}"/>
    <cellStyle name="?_x001d_?½_x000c_'ÿ-_x000d_ ÿU_x0001_?_x0005_ˆ_x0008__x0007__x0001__x0001__Xl0000000" xfId="8" xr:uid="{8B79F0E9-3984-4A48-8FC2-C9D3E835672E}"/>
    <cellStyle name="=D:\WINNT\SYSTEM32\COMMAND.COM" xfId="9" xr:uid="{10C50497-B8BC-45F3-8D0D-E767CE01A308}"/>
    <cellStyle name="‏_x001d_ً½_x000c_'ے-_x000d_ ےU_x0001_ٌ_x0005_ˆ_x0008__x0007__x0001__x0001_" xfId="5" xr:uid="{535D89F9-467E-4D45-AD26-D559067193AE}"/>
    <cellStyle name="‏_x001d_ً½_x000c_'ے-_x000d_ ےU_x0001_ٌ_x0005_ˆ_x0008__x0007__x0001__x0001_ 2" xfId="10" xr:uid="{F056E129-003B-46FE-AAF7-CA526F90606E}"/>
    <cellStyle name="‏_x001d_ً½_x000c_'ے-_x000d_ ےU_x0001_ٌ_x0005_ˆ_x0008__x0007__x0001__x0001_ 3" xfId="11" xr:uid="{7FB03DFB-0014-44CB-8FE9-2CB13E5D4480}"/>
    <cellStyle name="clsAltData" xfId="12" xr:uid="{624CFFC7-C501-4ACA-BCF5-F51F2DB81A11}"/>
    <cellStyle name="clsData" xfId="13" xr:uid="{E8A88AFA-9D88-4B25-90C0-C68D58BF7D75}"/>
    <cellStyle name="Col1_DCN" xfId="14" xr:uid="{0F50FA52-9652-42F0-BE21-F055F94D3D29}"/>
    <cellStyle name="Comma [0] 2" xfId="15" xr:uid="{81B4A131-82BE-499A-BFC9-76939FE17994}"/>
    <cellStyle name="Commentaire 2" xfId="16" xr:uid="{F4F7B98B-2979-4DA5-AE78-2D4DEC00C788}"/>
    <cellStyle name="Commentaire 2 2" xfId="17" xr:uid="{BE492E79-E395-4891-AA0A-2B26C4E8F92A}"/>
    <cellStyle name="Commentaire 2 2 2" xfId="18" xr:uid="{28637B6B-035E-4DBE-AAC7-79C808532A44}"/>
    <cellStyle name="Commentaire 2 3" xfId="19" xr:uid="{67C5734E-A279-4290-A2AE-CFF91EFA7C3B}"/>
    <cellStyle name="Currency [0] 2" xfId="20" xr:uid="{B1D29E25-399D-468A-B71A-50F5D29DBEA5}"/>
    <cellStyle name="Euro" xfId="21" xr:uid="{27C86642-2AF0-4C6D-A9FC-3E07C683B266}"/>
    <cellStyle name="Euro 10" xfId="22" xr:uid="{01B2A34E-DCB5-41C1-ACB6-1335B25DD75B}"/>
    <cellStyle name="Euro 11" xfId="23" xr:uid="{89F56BD5-E2C5-49ED-82B8-D3033393C465}"/>
    <cellStyle name="Euro 12" xfId="24" xr:uid="{76B5321F-B7DF-4AAC-BE8B-7B27ADE0304C}"/>
    <cellStyle name="Euro 13" xfId="25" xr:uid="{C669B5B2-6F2F-4642-BFCF-50BD8EF600E8}"/>
    <cellStyle name="Euro 14" xfId="26" xr:uid="{E2492C74-36C6-4ACE-A4F8-AC604E510A7E}"/>
    <cellStyle name="Euro 15" xfId="27" xr:uid="{A1EEDDC0-EEB4-45E6-8583-E52262C32FD3}"/>
    <cellStyle name="Euro 16" xfId="28" xr:uid="{C9365B5F-AFE3-4438-B53E-CD57E31E2523}"/>
    <cellStyle name="Euro 17" xfId="29" xr:uid="{204061A2-FF73-41AA-A8D5-C7F02A77D7FD}"/>
    <cellStyle name="Euro 18" xfId="30" xr:uid="{44F2ED58-9C25-45FE-BCB6-66ED0644AA0D}"/>
    <cellStyle name="Euro 19" xfId="31" xr:uid="{E066C0AF-368A-4DD9-9F8C-B8679351D8E4}"/>
    <cellStyle name="Euro 2" xfId="32" xr:uid="{B6DF3BCC-89BA-4187-94D7-70A5BA9B1F73}"/>
    <cellStyle name="Euro 20" xfId="33" xr:uid="{F9E4C534-A154-4470-BB40-C7D45F761218}"/>
    <cellStyle name="Euro 21" xfId="34" xr:uid="{BE16ACB8-38EB-47F5-AF23-0195D940AA01}"/>
    <cellStyle name="Euro 22" xfId="35" xr:uid="{32CF5465-EB9D-484F-A368-0C5177F6EE42}"/>
    <cellStyle name="Euro 23" xfId="36" xr:uid="{5084025E-6ACF-4159-B255-2FE1CAC49B8C}"/>
    <cellStyle name="Euro 24" xfId="37" xr:uid="{43D73148-44D1-4576-B578-157C0D3D4724}"/>
    <cellStyle name="Euro 25" xfId="38" xr:uid="{7C07B7F0-3714-4DD1-9340-31C123E21287}"/>
    <cellStyle name="Euro 26" xfId="39" xr:uid="{F542A2BF-4C20-4732-88CB-C0B309FD34B7}"/>
    <cellStyle name="Euro 27" xfId="40" xr:uid="{EC262BCE-DBE9-4A2D-A1FA-37E373E189DC}"/>
    <cellStyle name="Euro 28" xfId="41" xr:uid="{F0E869AF-8C6A-4560-BE78-2DA0D43D64FB}"/>
    <cellStyle name="Euro 29" xfId="42" xr:uid="{C92A476C-2467-4FBD-999D-0882D8C02E3C}"/>
    <cellStyle name="Euro 3" xfId="43" xr:uid="{A2E44A43-CE62-49EC-BDAD-D707CCA12F34}"/>
    <cellStyle name="Euro 30" xfId="44" xr:uid="{92FB9E64-4880-470B-ABB1-43792F689CF1}"/>
    <cellStyle name="Euro 31" xfId="45" xr:uid="{FB8F7EF5-F034-4F16-B15C-09674E43711A}"/>
    <cellStyle name="Euro 32" xfId="46" xr:uid="{0EEC4E63-955A-468E-AC10-9FBFCE56F64A}"/>
    <cellStyle name="Euro 33" xfId="47" xr:uid="{C9DC83C4-AE10-43EF-A7C7-3E9F74796931}"/>
    <cellStyle name="Euro 4" xfId="48" xr:uid="{0DC0515F-417E-4EEE-9A5F-C5BD09DFE0C4}"/>
    <cellStyle name="Euro 5" xfId="49" xr:uid="{237FE66A-8CCC-49B0-B228-54281849AF1A}"/>
    <cellStyle name="Euro 6" xfId="50" xr:uid="{C382F2E0-889D-4673-B8BB-B1B71A2FE693}"/>
    <cellStyle name="Euro 7" xfId="51" xr:uid="{A01193A2-AC1C-491A-A171-848992604F11}"/>
    <cellStyle name="Euro 8" xfId="52" xr:uid="{32AF7E53-6334-4379-BEA1-F47E9DAFFA3D}"/>
    <cellStyle name="Euro 9" xfId="53" xr:uid="{35279E70-B10F-4E20-BA65-28ACD00192BB}"/>
    <cellStyle name="Lien hypertexte 2" xfId="54" xr:uid="{57F538BF-C4E6-45F1-977B-27A9A98874AE}"/>
    <cellStyle name="Lien hypertexte 3" xfId="55" xr:uid="{B2B0FBD1-1F96-4834-80B7-19130546328B}"/>
    <cellStyle name="Milliers 2" xfId="56" xr:uid="{42030E66-2CF6-470C-99A5-1E4609ED8854}"/>
    <cellStyle name="Milliers 2 2" xfId="57" xr:uid="{D20CD312-C75B-43D4-968D-B34DF6C46942}"/>
    <cellStyle name="Milliers 2 2 2" xfId="58" xr:uid="{A7B98D18-DF5F-4140-A145-0E4C9521EAC0}"/>
    <cellStyle name="Milliers 2 2 3" xfId="59" xr:uid="{6E09CC56-D097-4653-8683-E32BACF4BE7A}"/>
    <cellStyle name="Milliers 2 2 3 2" xfId="60" xr:uid="{A20292F1-0447-45A3-AA0C-226B80778687}"/>
    <cellStyle name="Milliers 2 3" xfId="61" xr:uid="{05E0ADC1-B9E8-4235-9004-C45B56C0AE17}"/>
    <cellStyle name="Milliers 2 3 2" xfId="62" xr:uid="{80E054B1-0C48-465D-880A-0CA2DDA6A24A}"/>
    <cellStyle name="Milliers 3" xfId="63" xr:uid="{1841AC43-6B76-4130-80DF-358CC32B4D8F}"/>
    <cellStyle name="Milliers 3 2" xfId="64" xr:uid="{C4BC4E4E-31F9-4AC9-8D53-D2FC718CEE71}"/>
    <cellStyle name="Milliers 3 2 2" xfId="65" xr:uid="{CE46C9CC-9BDA-456F-90F0-127674BC2CE5}"/>
    <cellStyle name="Milliers 4" xfId="66" xr:uid="{33BEB262-0B1F-4F65-9FF9-824DBB1FF655}"/>
    <cellStyle name="Milliers 5" xfId="67" xr:uid="{D598DDAF-7982-4154-B99A-7799C93BDA5A}"/>
    <cellStyle name="Milliers 6" xfId="68" xr:uid="{4A54C087-B085-42F2-A806-8DDAD59ED56C}"/>
    <cellStyle name="Milliers 6 2" xfId="69" xr:uid="{9FFECDA9-A255-4E16-BAF9-9F53F83978EB}"/>
    <cellStyle name="Milliers 7" xfId="70" xr:uid="{7922F595-DCEF-4004-9541-896658A1C9D7}"/>
    <cellStyle name="monétaire en $" xfId="71" xr:uid="{82EB1428-EA3E-42FD-A5DA-A892453C8833}"/>
    <cellStyle name="monétaire en $ 10" xfId="72" xr:uid="{D6B418BA-631B-4BC1-9024-3EF692B57DFC}"/>
    <cellStyle name="monétaire en $ 11" xfId="73" xr:uid="{A5BAB675-C9B0-45B2-8E94-27D2CD92B2EE}"/>
    <cellStyle name="monétaire en $ 12" xfId="74" xr:uid="{6E7DACAD-8524-41BF-91C5-DB6797021DAC}"/>
    <cellStyle name="monétaire en $ 13" xfId="75" xr:uid="{F3521ABF-7701-4888-9F0F-6626B9E0B52B}"/>
    <cellStyle name="monétaire en $ 14" xfId="76" xr:uid="{CC7C6F8C-446D-4F00-92F8-3554FA89BA63}"/>
    <cellStyle name="monétaire en $ 15" xfId="77" xr:uid="{A87BB93D-767F-425C-B975-F0CE8940F882}"/>
    <cellStyle name="monétaire en $ 16" xfId="78" xr:uid="{C2BE5A30-87F5-446A-862A-E64B571DFE1D}"/>
    <cellStyle name="monétaire en $ 17" xfId="79" xr:uid="{8BE4028C-56D6-4916-85F0-5ED553B5A522}"/>
    <cellStyle name="monétaire en $ 18" xfId="80" xr:uid="{92058081-84FE-47DE-89CB-227CD698B3ED}"/>
    <cellStyle name="monétaire en $ 19" xfId="81" xr:uid="{C06BDE8D-3D3D-4E27-8439-841E038D48CA}"/>
    <cellStyle name="monétaire en $ 2" xfId="82" xr:uid="{222C7F01-A727-40FC-9583-F3430B3C6325}"/>
    <cellStyle name="monétaire en $ 20" xfId="83" xr:uid="{DBFC9C06-4A87-485A-831C-73108B9471C7}"/>
    <cellStyle name="monétaire en $ 21" xfId="84" xr:uid="{E681A759-25C7-4154-866F-6D0B45C59579}"/>
    <cellStyle name="monétaire en $ 22" xfId="85" xr:uid="{5DAA94DE-A0CF-4694-8B48-F87E5AA139BE}"/>
    <cellStyle name="monétaire en $ 23" xfId="86" xr:uid="{E803CC5E-0ABD-48F0-BD61-80525198CBFD}"/>
    <cellStyle name="monétaire en $ 24" xfId="87" xr:uid="{C6C720F6-EB88-4222-A2E1-E4FC25C0EDC3}"/>
    <cellStyle name="monétaire en $ 25" xfId="88" xr:uid="{A5389FEE-6931-4DBE-94C8-E7C8B2668B47}"/>
    <cellStyle name="monétaire en $ 26" xfId="89" xr:uid="{8098A2FB-0A15-47AC-8C3C-BC62C5E3ABFB}"/>
    <cellStyle name="monétaire en $ 27" xfId="90" xr:uid="{0393EEA4-8427-477F-88EE-7BD5464981D9}"/>
    <cellStyle name="monétaire en $ 28" xfId="91" xr:uid="{89C437B1-88AF-40D1-BF0F-4A70878A807D}"/>
    <cellStyle name="monétaire en $ 29" xfId="92" xr:uid="{19FA41AB-ACB5-4751-A9E1-3F893D7B9B0B}"/>
    <cellStyle name="monétaire en $ 3" xfId="93" xr:uid="{8336845E-AEBF-4250-A141-084130FEA758}"/>
    <cellStyle name="monétaire en $ 30" xfId="94" xr:uid="{896B8C0F-E8E0-44C0-B591-2133139F4035}"/>
    <cellStyle name="monétaire en $ 31" xfId="95" xr:uid="{896724AD-37A2-412E-8A9E-0D542C7218B2}"/>
    <cellStyle name="monétaire en $ 32" xfId="96" xr:uid="{772F89FF-E88F-4161-9560-EC24D061A0C4}"/>
    <cellStyle name="monétaire en $ 4" xfId="97" xr:uid="{5A67C954-0B2C-4700-9879-F8D00B14EEA5}"/>
    <cellStyle name="monétaire en $ 5" xfId="98" xr:uid="{B76ED7B0-7E20-43AB-8AD1-BB0A941CB191}"/>
    <cellStyle name="monétaire en $ 6" xfId="99" xr:uid="{B79880A7-869E-4B68-AD86-DB032736390C}"/>
    <cellStyle name="monétaire en $ 7" xfId="100" xr:uid="{4F9522C7-A12A-4BB0-8A5F-042831ADB6AA}"/>
    <cellStyle name="monétaire en $ 8" xfId="101" xr:uid="{4F425EC7-3C9D-4F20-962C-1B4A9BBA9394}"/>
    <cellStyle name="monétaire en $ 9" xfId="102" xr:uid="{BC5BFA9A-7357-404E-A6B8-8B6B30691D9C}"/>
    <cellStyle name="Monétaire]STAANN" xfId="103" xr:uid="{395E14F0-B688-4394-BFAB-199335653D02}"/>
    <cellStyle name="Monétaire]STAANN 10" xfId="104" xr:uid="{F6CD5F59-9A5A-481A-AE61-3A061C5B29A3}"/>
    <cellStyle name="Monétaire]STAANN 10 10" xfId="105" xr:uid="{AD80061D-B874-41AD-82ED-C4B0DBA11610}"/>
    <cellStyle name="Monétaire]STAANN 10 11" xfId="106" xr:uid="{48253B9E-CD1E-4F22-96FA-70B148108A0B}"/>
    <cellStyle name="Monétaire]STAANN 10 2" xfId="107" xr:uid="{61C57F24-DF36-4429-BFD9-6F3EF5F9354A}"/>
    <cellStyle name="Monétaire]STAANN 10 3" xfId="108" xr:uid="{2BEB8E42-2AE8-401D-BDC9-A89666EA4D75}"/>
    <cellStyle name="Monétaire]STAANN 10 4" xfId="109" xr:uid="{A06B3D06-5585-47B6-BFAF-79103B4EF5BD}"/>
    <cellStyle name="Monétaire]STAANN 10 5" xfId="110" xr:uid="{F408C1A9-B7BF-4044-B1F9-FF650B393F15}"/>
    <cellStyle name="Monétaire]STAANN 10 6" xfId="111" xr:uid="{6FFB2452-2AD2-4045-85C6-5FCC71045B73}"/>
    <cellStyle name="Monétaire]STAANN 10 7" xfId="112" xr:uid="{EB7716A5-FF13-4BC4-BC11-8A49D07FE636}"/>
    <cellStyle name="Monétaire]STAANN 10 8" xfId="113" xr:uid="{1F812FC5-95FB-4513-91C1-E8E8411FA870}"/>
    <cellStyle name="Monétaire]STAANN 10 9" xfId="114" xr:uid="{C51DC359-34B1-4031-9657-2A70FE6B1186}"/>
    <cellStyle name="Monétaire]STAANN 11" xfId="115" xr:uid="{B9A7C92B-2239-4649-8E05-C7072C75849F}"/>
    <cellStyle name="Monétaire]STAANN 11 10" xfId="116" xr:uid="{D1B839E4-CB17-4143-9B1D-83AD24EB4A78}"/>
    <cellStyle name="Monétaire]STAANN 11 11" xfId="117" xr:uid="{19A98CFC-AC1E-4C0D-BCE9-0136C3139E08}"/>
    <cellStyle name="Monétaire]STAANN 11 2" xfId="118" xr:uid="{85295C8D-D91C-4038-9147-E39ACA53F289}"/>
    <cellStyle name="Monétaire]STAANN 11 3" xfId="119" xr:uid="{2A203650-ACDF-49A7-89FF-861FF9A1074E}"/>
    <cellStyle name="Monétaire]STAANN 11 4" xfId="120" xr:uid="{A9BFC01C-0C16-42BF-AB87-123D9F04A05A}"/>
    <cellStyle name="Monétaire]STAANN 11 5" xfId="121" xr:uid="{A7C962AD-F144-4870-B617-02F2B99DE6E3}"/>
    <cellStyle name="Monétaire]STAANN 11 6" xfId="122" xr:uid="{C6BD76B8-D0A4-4EEA-B04B-3C44F70800AF}"/>
    <cellStyle name="Monétaire]STAANN 11 7" xfId="123" xr:uid="{D13FFDD4-58C6-429C-B447-28B838ACC2BA}"/>
    <cellStyle name="Monétaire]STAANN 11 8" xfId="124" xr:uid="{7454B7E9-5168-4CE9-BFF9-B499D8FBEA49}"/>
    <cellStyle name="Monétaire]STAANN 11 9" xfId="125" xr:uid="{B016F698-2150-437C-8E94-D2B9624F6776}"/>
    <cellStyle name="Monétaire]STAANN 12" xfId="126" xr:uid="{965BD859-602D-4157-8D63-D54379C6FEF4}"/>
    <cellStyle name="Monétaire]STAANN 12 10" xfId="127" xr:uid="{C4F8DDD4-09ED-4AC2-8E71-0984F1D80341}"/>
    <cellStyle name="Monétaire]STAANN 12 11" xfId="128" xr:uid="{4D916894-D94B-45EB-88CC-27D304EE4561}"/>
    <cellStyle name="Monétaire]STAANN 12 2" xfId="129" xr:uid="{6064522D-6864-4DEF-AC1E-7E1F98DD2BB1}"/>
    <cellStyle name="Monétaire]STAANN 12 3" xfId="130" xr:uid="{B0DCA3C0-5A8B-4B4A-88DF-1828826ABFA8}"/>
    <cellStyle name="Monétaire]STAANN 12 4" xfId="131" xr:uid="{FC4C38E9-BD17-4E8C-BD80-41ADDB98B557}"/>
    <cellStyle name="Monétaire]STAANN 12 5" xfId="132" xr:uid="{AB601CAA-F00A-4690-BCA2-A0A3863C0A81}"/>
    <cellStyle name="Monétaire]STAANN 12 6" xfId="133" xr:uid="{5A439C5B-1649-44A4-8685-DE0B1B66B2B9}"/>
    <cellStyle name="Monétaire]STAANN 12 7" xfId="134" xr:uid="{CDCB8BC2-FD19-4FA3-91DD-86D363B41E59}"/>
    <cellStyle name="Monétaire]STAANN 12 8" xfId="135" xr:uid="{8DB88A54-FDE7-4555-A7AA-EDFDE83AB8D7}"/>
    <cellStyle name="Monétaire]STAANN 12 9" xfId="136" xr:uid="{B05E8E81-2418-4246-A58C-EBDEEC4975EF}"/>
    <cellStyle name="Monétaire]STAANN 13" xfId="137" xr:uid="{36B3B77B-1AA9-4C84-81C3-90A982038F1A}"/>
    <cellStyle name="Monétaire]STAANN 13 10" xfId="138" xr:uid="{BAA7DBBD-066E-47CC-96CE-9EC49F236B57}"/>
    <cellStyle name="Monétaire]STAANN 13 11" xfId="139" xr:uid="{11D30561-B7E3-4205-934C-9C9EC1F5CAAB}"/>
    <cellStyle name="Monétaire]STAANN 13 2" xfId="140" xr:uid="{63FF6C37-734D-4716-9824-CE801A78E22F}"/>
    <cellStyle name="Monétaire]STAANN 13 3" xfId="141" xr:uid="{84A95240-2261-4CFD-859C-E0B282D36DCC}"/>
    <cellStyle name="Monétaire]STAANN 13 4" xfId="142" xr:uid="{FE7A5C41-07C1-4D20-A0C3-A31E1BD0DD5E}"/>
    <cellStyle name="Monétaire]STAANN 13 5" xfId="143" xr:uid="{D4785AA9-CD9F-47BC-8D1E-67D4A363029A}"/>
    <cellStyle name="Monétaire]STAANN 13 6" xfId="144" xr:uid="{7250E028-D655-4F30-99B5-C6AFA8F46309}"/>
    <cellStyle name="Monétaire]STAANN 13 7" xfId="145" xr:uid="{1685A939-F81E-4D13-AD56-E45A91C17BDE}"/>
    <cellStyle name="Monétaire]STAANN 13 8" xfId="146" xr:uid="{1FB87092-827F-42BE-AE7C-825E201E9895}"/>
    <cellStyle name="Monétaire]STAANN 13 9" xfId="147" xr:uid="{A3669988-F269-426F-B600-17FFF9B8FA0B}"/>
    <cellStyle name="Monétaire]STAANN 14" xfId="148" xr:uid="{036AD35D-8225-4888-9A70-07C0118D1603}"/>
    <cellStyle name="Monétaire]STAANN 14 10" xfId="149" xr:uid="{09B24E13-F6E2-441A-8348-3525F7B13FEB}"/>
    <cellStyle name="Monétaire]STAANN 14 11" xfId="150" xr:uid="{89092D24-4591-47A9-9053-DA5B44B73082}"/>
    <cellStyle name="Monétaire]STAANN 14 2" xfId="151" xr:uid="{04CA04B8-F7E7-4D42-B031-65508A4550DF}"/>
    <cellStyle name="Monétaire]STAANN 14 3" xfId="152" xr:uid="{AF29BC64-E005-420E-BE6E-A7160B8E7581}"/>
    <cellStyle name="Monétaire]STAANN 14 4" xfId="153" xr:uid="{B950FEC7-34F3-4AA2-8B68-63FCB308974E}"/>
    <cellStyle name="Monétaire]STAANN 14 5" xfId="154" xr:uid="{0C256F35-F3D2-4A1D-93A0-E6C482FEC87C}"/>
    <cellStyle name="Monétaire]STAANN 14 6" xfId="155" xr:uid="{4BA6499E-2608-4BD9-8DB5-515599F89D16}"/>
    <cellStyle name="Monétaire]STAANN 14 7" xfId="156" xr:uid="{F5B21A90-4226-4D0A-949B-1DC148CA42E4}"/>
    <cellStyle name="Monétaire]STAANN 14 8" xfId="157" xr:uid="{EBF75388-0D00-4225-8C7D-73E31C22175D}"/>
    <cellStyle name="Monétaire]STAANN 14 9" xfId="158" xr:uid="{AACF5EB8-9686-401C-9602-810040E2E963}"/>
    <cellStyle name="Monétaire]STAANN 15" xfId="159" xr:uid="{3D6A6C03-84E4-4791-847A-8509AF25738B}"/>
    <cellStyle name="Monétaire]STAANN 15 10" xfId="160" xr:uid="{68813F66-C555-4F49-A340-7DCB2E15EE11}"/>
    <cellStyle name="Monétaire]STAANN 15 11" xfId="161" xr:uid="{75A191D6-7E64-4320-9970-68D4778D1CDE}"/>
    <cellStyle name="Monétaire]STAANN 15 2" xfId="162" xr:uid="{B3B14BE3-90FD-45A5-BA4E-45CF97215560}"/>
    <cellStyle name="Monétaire]STAANN 15 3" xfId="163" xr:uid="{2D76540E-5923-475D-AA76-C22C86F8C065}"/>
    <cellStyle name="Monétaire]STAANN 15 4" xfId="164" xr:uid="{3564054F-DDB3-43B2-850C-E61A5C9569E7}"/>
    <cellStyle name="Monétaire]STAANN 15 5" xfId="165" xr:uid="{B6E1D63D-EB43-45C4-9FD8-E3CDBD9B125F}"/>
    <cellStyle name="Monétaire]STAANN 15 6" xfId="166" xr:uid="{CC47579D-81C7-4058-9D80-A888B9A792D7}"/>
    <cellStyle name="Monétaire]STAANN 15 7" xfId="167" xr:uid="{F0D30F2D-DF30-475C-9BC0-818B7944E3EF}"/>
    <cellStyle name="Monétaire]STAANN 15 8" xfId="168" xr:uid="{8186F35E-9BDE-448D-A022-933AE9DB6832}"/>
    <cellStyle name="Monétaire]STAANN 15 9" xfId="169" xr:uid="{A09A3C6E-08E1-435C-A11B-22E3F3600446}"/>
    <cellStyle name="Monétaire]STAANN 16" xfId="170" xr:uid="{5DD8F7DB-CC36-429A-A4C4-F9FBB8B04C60}"/>
    <cellStyle name="Monétaire]STAANN 16 10" xfId="171" xr:uid="{999DEC45-0854-4E70-8E37-57801F1941C7}"/>
    <cellStyle name="Monétaire]STAANN 16 11" xfId="172" xr:uid="{EFBD6E31-31B1-44DB-A4A2-5A49D64720EC}"/>
    <cellStyle name="Monétaire]STAANN 16 2" xfId="173" xr:uid="{C610C83C-63F6-4FC8-8A13-5C47D8BD6F05}"/>
    <cellStyle name="Monétaire]STAANN 16 3" xfId="174" xr:uid="{16DC5259-145E-49DF-965D-E4F35A166AA9}"/>
    <cellStyle name="Monétaire]STAANN 16 4" xfId="175" xr:uid="{64E5541E-00BA-4AAD-80E8-EF6F7135AE83}"/>
    <cellStyle name="Monétaire]STAANN 16 5" xfId="176" xr:uid="{88E8F94B-81A2-44C4-A674-EFACF917BCFF}"/>
    <cellStyle name="Monétaire]STAANN 16 6" xfId="177" xr:uid="{CDCF09A1-44C5-43D5-945D-0AA2786BED53}"/>
    <cellStyle name="Monétaire]STAANN 16 7" xfId="178" xr:uid="{33C07144-3FCA-4A27-9990-B574D07E9DCB}"/>
    <cellStyle name="Monétaire]STAANN 16 8" xfId="179" xr:uid="{3535B278-A88B-46B2-8178-C75CF3322EE3}"/>
    <cellStyle name="Monétaire]STAANN 16 9" xfId="180" xr:uid="{1235F904-26E4-47C1-992C-D9D109F308D1}"/>
    <cellStyle name="Monétaire]STAANN 17" xfId="181" xr:uid="{496B2AFD-82B7-40C7-8D7B-F4CC631AFC99}"/>
    <cellStyle name="Monétaire]STAANN 17 10" xfId="182" xr:uid="{757D5DC7-B498-45DF-92DA-7FF43F0D0DB5}"/>
    <cellStyle name="Monétaire]STAANN 17 11" xfId="183" xr:uid="{EC39A009-1950-426B-A031-61A849961870}"/>
    <cellStyle name="Monétaire]STAANN 17 2" xfId="184" xr:uid="{A5A0646A-FAB4-441E-ACE1-1346DD621E8D}"/>
    <cellStyle name="Monétaire]STAANN 17 3" xfId="185" xr:uid="{D2383016-55BC-43AB-954F-E48881A00505}"/>
    <cellStyle name="Monétaire]STAANN 17 4" xfId="186" xr:uid="{5AB305AD-F2D6-4153-9F58-1D8CB0454F14}"/>
    <cellStyle name="Monétaire]STAANN 17 5" xfId="187" xr:uid="{CCC66D79-FB7C-4C73-ADC1-2B3A2E718595}"/>
    <cellStyle name="Monétaire]STAANN 17 6" xfId="188" xr:uid="{86838ACD-9939-4D70-9256-FA7EFF9B60E9}"/>
    <cellStyle name="Monétaire]STAANN 17 7" xfId="189" xr:uid="{0F94DD18-13B4-4A11-8B80-E44514336B4D}"/>
    <cellStyle name="Monétaire]STAANN 17 8" xfId="190" xr:uid="{B39D5E78-DDAD-4E06-BB82-CD097066BF5B}"/>
    <cellStyle name="Monétaire]STAANN 17 9" xfId="191" xr:uid="{6A507746-BEF7-4F8A-B4F6-AC9949275239}"/>
    <cellStyle name="Monétaire]STAANN 18" xfId="192" xr:uid="{B7A0A7EE-8957-47F9-9376-02C2D601FD42}"/>
    <cellStyle name="Monétaire]STAANN 18 10" xfId="193" xr:uid="{498CB72F-72A2-423E-AEFC-BB73595CAB58}"/>
    <cellStyle name="Monétaire]STAANN 18 11" xfId="194" xr:uid="{8311C734-63F7-4866-8E9C-C4D89D512CCB}"/>
    <cellStyle name="Monétaire]STAANN 18 2" xfId="195" xr:uid="{7B7F7DA4-2E55-49AA-A2F6-62E03E7D915D}"/>
    <cellStyle name="Monétaire]STAANN 18 3" xfId="196" xr:uid="{ED6255CA-EFB6-4D22-87EC-6E06F65CC660}"/>
    <cellStyle name="Monétaire]STAANN 18 4" xfId="197" xr:uid="{BCF2975B-4057-4280-8A0F-EEF7AFB77AFD}"/>
    <cellStyle name="Monétaire]STAANN 18 5" xfId="198" xr:uid="{AA11AF60-6195-4F35-AEDD-98A1E4392745}"/>
    <cellStyle name="Monétaire]STAANN 18 6" xfId="199" xr:uid="{EF956369-4CF1-41EF-A2EA-0827F5315C8B}"/>
    <cellStyle name="Monétaire]STAANN 18 7" xfId="200" xr:uid="{8067817D-82A9-424E-8480-AE6691DBF24B}"/>
    <cellStyle name="Monétaire]STAANN 18 8" xfId="201" xr:uid="{8A8DF7F9-B70D-4B28-A0F5-3C3F98E19533}"/>
    <cellStyle name="Monétaire]STAANN 18 9" xfId="202" xr:uid="{D22D1F70-2F2D-43A9-B649-8D30575F6E22}"/>
    <cellStyle name="Monétaire]STAANN 19" xfId="203" xr:uid="{99B3B4DE-1D54-40D0-B61B-A40218A34A07}"/>
    <cellStyle name="Monétaire]STAANN 19 10" xfId="204" xr:uid="{152BF30F-A36D-4765-9DB4-8ACF40CAEBAB}"/>
    <cellStyle name="Monétaire]STAANN 19 11" xfId="205" xr:uid="{5D4E08FA-B561-4A2C-BB9B-EED8CC610C6E}"/>
    <cellStyle name="Monétaire]STAANN 19 2" xfId="206" xr:uid="{B2BC01A5-E12E-485B-A5DC-E12BE2EDE37F}"/>
    <cellStyle name="Monétaire]STAANN 19 3" xfId="207" xr:uid="{F7E2F906-F8D9-400C-8146-3C466C652264}"/>
    <cellStyle name="Monétaire]STAANN 19 4" xfId="208" xr:uid="{E81C03A9-3103-481E-837B-5630683766BB}"/>
    <cellStyle name="Monétaire]STAANN 19 5" xfId="209" xr:uid="{70C007EA-E44A-4369-9394-AC04BBCF271F}"/>
    <cellStyle name="Monétaire]STAANN 19 6" xfId="210" xr:uid="{9A7A1321-5690-4ED2-BE84-445DA03BB5CA}"/>
    <cellStyle name="Monétaire]STAANN 19 7" xfId="211" xr:uid="{62CD01FF-786E-4A40-A12C-7015BD136BEE}"/>
    <cellStyle name="Monétaire]STAANN 19 8" xfId="212" xr:uid="{F4B7CED9-DE3F-4EE6-876E-82F88A15A9F6}"/>
    <cellStyle name="Monétaire]STAANN 19 9" xfId="213" xr:uid="{EE611A10-D983-4AFC-B872-94AC6C3A086A}"/>
    <cellStyle name="Monétaire]STAANN 2" xfId="214" xr:uid="{2309EB12-B544-4836-B3B8-77444B4AB342}"/>
    <cellStyle name="Monétaire]STAANN 20" xfId="215" xr:uid="{2AE5C56F-4DCA-4CF5-954C-CB7E89B92B46}"/>
    <cellStyle name="Monétaire]STAANN 20 10" xfId="216" xr:uid="{D5B91A30-4BD0-4A8B-B365-F71E4650B367}"/>
    <cellStyle name="Monétaire]STAANN 20 11" xfId="217" xr:uid="{37F5E6D8-E17A-46D5-B550-4D75E5AF8B3F}"/>
    <cellStyle name="Monétaire]STAANN 20 2" xfId="218" xr:uid="{5032B695-E2A5-4330-B1EA-D82E8F4325CE}"/>
    <cellStyle name="Monétaire]STAANN 20 3" xfId="219" xr:uid="{85FB085B-9C76-4350-83A4-A3308DDA548E}"/>
    <cellStyle name="Monétaire]STAANN 20 4" xfId="220" xr:uid="{0EA7CFF0-164A-4B6F-ADF4-2FC4A2A67C73}"/>
    <cellStyle name="Monétaire]STAANN 20 5" xfId="221" xr:uid="{796ABA45-12D6-46DD-ABEA-ED938B3D2CC9}"/>
    <cellStyle name="Monétaire]STAANN 20 6" xfId="222" xr:uid="{F010D5E4-ADD5-4798-A56F-3BD3F93AE0B3}"/>
    <cellStyle name="Monétaire]STAANN 20 7" xfId="223" xr:uid="{78189365-3CB7-4A7D-BB32-55B4476D818E}"/>
    <cellStyle name="Monétaire]STAANN 20 8" xfId="224" xr:uid="{6CA22DBF-EA1B-4DE2-B452-089AD4FC3C76}"/>
    <cellStyle name="Monétaire]STAANN 20 9" xfId="225" xr:uid="{1B5E5833-93E1-4C9B-9DEA-EEC20555AC67}"/>
    <cellStyle name="Monétaire]STAANN 21" xfId="226" xr:uid="{CB0983FA-C1A2-4F2E-901E-72088C268899}"/>
    <cellStyle name="Monétaire]STAANN 21 10" xfId="227" xr:uid="{BD75B728-9084-4672-A548-0968E95AF5B1}"/>
    <cellStyle name="Monétaire]STAANN 21 11" xfId="228" xr:uid="{D391878C-6467-422A-B178-58BD940C1FED}"/>
    <cellStyle name="Monétaire]STAANN 21 2" xfId="229" xr:uid="{0EE23C85-63B1-46F8-95BE-2B14775042C1}"/>
    <cellStyle name="Monétaire]STAANN 21 3" xfId="230" xr:uid="{45A340E3-DC08-4F5E-AF5C-E41871F04DCE}"/>
    <cellStyle name="Monétaire]STAANN 21 4" xfId="231" xr:uid="{0E56242E-72CC-4BBE-A9ED-1EFC131B6D98}"/>
    <cellStyle name="Monétaire]STAANN 21 5" xfId="232" xr:uid="{4E5B093F-1FEE-4822-BCC9-93B7DC8EF9C9}"/>
    <cellStyle name="Monétaire]STAANN 21 6" xfId="233" xr:uid="{E534590D-EE66-421D-A09A-08CA0CCEBDA5}"/>
    <cellStyle name="Monétaire]STAANN 21 7" xfId="234" xr:uid="{59DAE7E7-DE29-4222-9249-D4732E871389}"/>
    <cellStyle name="Monétaire]STAANN 21 8" xfId="235" xr:uid="{177A77FF-CFB1-4A88-B6EE-3F78016E2CA4}"/>
    <cellStyle name="Monétaire]STAANN 21 9" xfId="236" xr:uid="{F9BB0E3D-D36E-49D0-A6B1-E250AD60DAB5}"/>
    <cellStyle name="Monétaire]STAANN 22" xfId="237" xr:uid="{09C18F73-CE7C-446D-ACD7-0A4EDC43F659}"/>
    <cellStyle name="Monétaire]STAANN 22 10" xfId="238" xr:uid="{CBAE6612-7D3C-406B-A44A-9A92E5359DF3}"/>
    <cellStyle name="Monétaire]STAANN 22 11" xfId="239" xr:uid="{0DCE8C2A-F6B2-4D61-BF59-466F90ED9174}"/>
    <cellStyle name="Monétaire]STAANN 22 2" xfId="240" xr:uid="{9DEE9F64-30FB-40C9-AED5-8FF64635D8AB}"/>
    <cellStyle name="Monétaire]STAANN 22 3" xfId="241" xr:uid="{09B4FA32-5C8B-403C-88DD-5D65CC522B09}"/>
    <cellStyle name="Monétaire]STAANN 22 4" xfId="242" xr:uid="{3CEC8EBD-EA96-4371-8A94-97FBDB26149D}"/>
    <cellStyle name="Monétaire]STAANN 22 5" xfId="243" xr:uid="{FDCBC775-DF6E-48B1-A587-D824A38DB177}"/>
    <cellStyle name="Monétaire]STAANN 22 6" xfId="244" xr:uid="{D34BDE2E-8CB9-4EA3-A5D9-23E1FF88DD70}"/>
    <cellStyle name="Monétaire]STAANN 22 7" xfId="245" xr:uid="{1D4E4054-9709-4848-8C72-3E06A25AAE1A}"/>
    <cellStyle name="Monétaire]STAANN 22 8" xfId="246" xr:uid="{BE766F74-675C-4807-B88D-1E7C86999C6F}"/>
    <cellStyle name="Monétaire]STAANN 22 9" xfId="247" xr:uid="{6447EEC5-A4A8-4AD1-B076-EACE0BD42D3B}"/>
    <cellStyle name="Monétaire]STAANN 23" xfId="248" xr:uid="{6FDF1BCB-F04F-4238-A1C7-048CF6F2C9B3}"/>
    <cellStyle name="Monétaire]STAANN 24" xfId="249" xr:uid="{150791F8-1DE7-48A6-9AB2-5B7C82578E79}"/>
    <cellStyle name="Monétaire]STAANN 25" xfId="250" xr:uid="{A96CDB0F-1A64-48FA-84C8-AB29369CCE1D}"/>
    <cellStyle name="Monétaire]STAANN 26" xfId="251" xr:uid="{9D8DCAEE-D88B-4AB1-90F2-35D1C2B54648}"/>
    <cellStyle name="Monétaire]STAANN 27" xfId="252" xr:uid="{1A642E0D-A3A9-462E-87EA-E1A666C2BE57}"/>
    <cellStyle name="Monétaire]STAANN 28" xfId="253" xr:uid="{F37AA5C1-CADE-4E19-BFF0-810BD658A842}"/>
    <cellStyle name="Monétaire]STAANN 29" xfId="254" xr:uid="{47A32CA0-FCE8-4DF1-999E-9F572302AB95}"/>
    <cellStyle name="Monétaire]STAANN 3" xfId="255" xr:uid="{E271C68F-6939-44FB-939C-C3A7EB46474B}"/>
    <cellStyle name="Monétaire]STAANN 30" xfId="256" xr:uid="{C56AD3ED-375D-4815-8830-467EA4E85131}"/>
    <cellStyle name="Monétaire]STAANN 31" xfId="257" xr:uid="{F08E21D3-3D84-428C-A1E1-E74A2C9C0287}"/>
    <cellStyle name="Monétaire]STAANN 32" xfId="258" xr:uid="{785C1DE8-3C1A-4E92-A3B8-D7AED6AA09ED}"/>
    <cellStyle name="Monétaire]STAANN 4" xfId="259" xr:uid="{1CCF9A58-979B-461B-B78C-D07EADE170BF}"/>
    <cellStyle name="Monétaire]STAANN 4 10" xfId="260" xr:uid="{C7A61F0A-E839-47AB-A61A-59A88E4FCBCB}"/>
    <cellStyle name="Monétaire]STAANN 4 11" xfId="261" xr:uid="{EC29A181-462A-444E-9734-E2C28558527C}"/>
    <cellStyle name="Monétaire]STAANN 4 2" xfId="262" xr:uid="{A977ADB6-ABC3-4ADD-B78D-4942C75BC1C3}"/>
    <cellStyle name="Monétaire]STAANN 4 3" xfId="263" xr:uid="{CF8CDEAA-CF37-4E01-8BF1-20AF56AA503A}"/>
    <cellStyle name="Monétaire]STAANN 4 4" xfId="264" xr:uid="{C832A370-AACA-45CC-A9D2-1EA1968A743F}"/>
    <cellStyle name="Monétaire]STAANN 4 5" xfId="265" xr:uid="{C5DD1688-D65C-41BD-BAAE-F0C7309C5FD4}"/>
    <cellStyle name="Monétaire]STAANN 4 6" xfId="266" xr:uid="{F8DD5707-E8EE-408B-B8A2-10D9D2D71FD5}"/>
    <cellStyle name="Monétaire]STAANN 4 7" xfId="267" xr:uid="{9F5A89B4-06D0-4B3E-A3B1-8C058DF826BA}"/>
    <cellStyle name="Monétaire]STAANN 4 8" xfId="268" xr:uid="{5924DEB4-5633-4CFC-9266-FF2F3A0A1D67}"/>
    <cellStyle name="Monétaire]STAANN 4 9" xfId="269" xr:uid="{0FAA0663-1E99-4990-A5E2-D5511C64E278}"/>
    <cellStyle name="Monétaire]STAANN 5" xfId="270" xr:uid="{C83A8588-2ED0-485C-AD9F-B7AB9A7AE69E}"/>
    <cellStyle name="Monétaire]STAANN 5 10" xfId="271" xr:uid="{6228EB15-08C0-4B3F-BEF7-DF9818685FCF}"/>
    <cellStyle name="Monétaire]STAANN 5 11" xfId="272" xr:uid="{4B01E44E-7112-437C-93F0-B826B01964BA}"/>
    <cellStyle name="Monétaire]STAANN 5 2" xfId="273" xr:uid="{AF45C21A-9A8F-4C76-9DAD-00D16E940062}"/>
    <cellStyle name="Monétaire]STAANN 5 3" xfId="274" xr:uid="{9DAAB299-4DE2-473E-A8AD-390738926F42}"/>
    <cellStyle name="Monétaire]STAANN 5 4" xfId="275" xr:uid="{DE30D774-9850-439B-8BC3-2125E5C85B54}"/>
    <cellStyle name="Monétaire]STAANN 5 5" xfId="276" xr:uid="{50388FD4-DD07-4AA2-B8D4-C1646F585EE0}"/>
    <cellStyle name="Monétaire]STAANN 5 6" xfId="277" xr:uid="{152D9347-9E86-4DD0-BA3B-5B8027B3C232}"/>
    <cellStyle name="Monétaire]STAANN 5 7" xfId="278" xr:uid="{CEFDB1CE-4E71-40EF-8D8F-256C3C15FFE7}"/>
    <cellStyle name="Monétaire]STAANN 5 8" xfId="279" xr:uid="{643BF78E-6C46-4963-894F-7058E68068D6}"/>
    <cellStyle name="Monétaire]STAANN 5 9" xfId="280" xr:uid="{13C6CFF6-0D45-432F-BF1D-55B8BFAD0DFA}"/>
    <cellStyle name="Monétaire]STAANN 6" xfId="281" xr:uid="{E9531138-F8BB-4676-B946-6251315A8DD6}"/>
    <cellStyle name="Monétaire]STAANN 6 10" xfId="282" xr:uid="{98FA88DD-B6D4-41A3-BAAD-5F4AFB67C6F8}"/>
    <cellStyle name="Monétaire]STAANN 6 11" xfId="283" xr:uid="{0AC118CF-D8ED-48FF-ADDA-05D99F471D4F}"/>
    <cellStyle name="Monétaire]STAANN 6 2" xfId="284" xr:uid="{9F34518B-9308-4B79-9B46-25930B826369}"/>
    <cellStyle name="Monétaire]STAANN 6 3" xfId="285" xr:uid="{2D2F19E9-5A93-4C96-8497-881CF506E6B4}"/>
    <cellStyle name="Monétaire]STAANN 6 4" xfId="286" xr:uid="{7CBFB60C-016D-47DC-9E14-6F1DCB290C8E}"/>
    <cellStyle name="Monétaire]STAANN 6 5" xfId="287" xr:uid="{E2695555-4510-40A1-B42E-6FE06DB996F8}"/>
    <cellStyle name="Monétaire]STAANN 6 6" xfId="288" xr:uid="{185403FB-265F-4D6F-9A58-502C7801AB17}"/>
    <cellStyle name="Monétaire]STAANN 6 7" xfId="289" xr:uid="{46461B22-4E34-4B17-9CE7-3F44E4258BC7}"/>
    <cellStyle name="Monétaire]STAANN 6 8" xfId="290" xr:uid="{E551040A-652E-4190-8DD3-B2F518E9911E}"/>
    <cellStyle name="Monétaire]STAANN 6 9" xfId="291" xr:uid="{1A8BE916-4690-461D-8B8F-EBA8CFD265D8}"/>
    <cellStyle name="Monétaire]STAANN 7" xfId="292" xr:uid="{4C0B61A0-B9D8-43C5-8FAE-C5A5919BD115}"/>
    <cellStyle name="Monétaire]STAANN 7 10" xfId="293" xr:uid="{1F86C19C-299F-44D9-8345-EDF493B7E92D}"/>
    <cellStyle name="Monétaire]STAANN 7 11" xfId="294" xr:uid="{79E89D5E-2B24-4FEE-9D76-B35319BB2CEF}"/>
    <cellStyle name="Monétaire]STAANN 7 2" xfId="295" xr:uid="{08FDCC62-8F0B-4699-8C90-10786D4CA281}"/>
    <cellStyle name="Monétaire]STAANN 7 3" xfId="296" xr:uid="{905598D8-37C4-4B43-A4ED-1809C283D0C7}"/>
    <cellStyle name="Monétaire]STAANN 7 4" xfId="297" xr:uid="{510FA2AE-653A-45D2-AE81-D664504E75EB}"/>
    <cellStyle name="Monétaire]STAANN 7 5" xfId="298" xr:uid="{884F3D9A-2228-4F3C-93CF-FC8151061F68}"/>
    <cellStyle name="Monétaire]STAANN 7 6" xfId="299" xr:uid="{44D1E5C5-5060-497F-90D2-4BD8E5DC2DB8}"/>
    <cellStyle name="Monétaire]STAANN 7 7" xfId="300" xr:uid="{7F859269-1D4B-4903-9462-041E2C6BE8CB}"/>
    <cellStyle name="Monétaire]STAANN 7 8" xfId="301" xr:uid="{44637EF6-471D-4981-90A6-0C9A7B6AB639}"/>
    <cellStyle name="Monétaire]STAANN 7 9" xfId="302" xr:uid="{D67358A8-34DD-48E1-A03A-5F1150F389A6}"/>
    <cellStyle name="Monétaire]STAANN 8" xfId="303" xr:uid="{EFDF36A7-164F-435C-8470-7AB52B8BA623}"/>
    <cellStyle name="Monétaire]STAANN 8 10" xfId="304" xr:uid="{9C00B4F5-A57C-456D-82AF-B2350A03BF4B}"/>
    <cellStyle name="Monétaire]STAANN 8 11" xfId="305" xr:uid="{1EA6C66F-02D5-4866-925F-447F61A34656}"/>
    <cellStyle name="Monétaire]STAANN 8 2" xfId="306" xr:uid="{28ED7AF1-5B0F-4A3B-9005-0E6D1CE56931}"/>
    <cellStyle name="Monétaire]STAANN 8 3" xfId="307" xr:uid="{E0F50B71-AA94-4350-A964-AA91C3537D85}"/>
    <cellStyle name="Monétaire]STAANN 8 4" xfId="308" xr:uid="{370DE4A2-42CC-481A-ADDF-23C59BE65C14}"/>
    <cellStyle name="Monétaire]STAANN 8 5" xfId="309" xr:uid="{B4C49948-F61F-4A2F-B5A3-E956A7CC8E09}"/>
    <cellStyle name="Monétaire]STAANN 8 6" xfId="310" xr:uid="{ABC04EF6-B252-496A-847C-308B25C07291}"/>
    <cellStyle name="Monétaire]STAANN 8 7" xfId="311" xr:uid="{9A643B7F-C1A4-4BD9-867D-1D16AA00A6EB}"/>
    <cellStyle name="Monétaire]STAANN 8 8" xfId="312" xr:uid="{367706F6-BCAE-4F2E-A862-D7154D12ABF7}"/>
    <cellStyle name="Monétaire]STAANN 8 9" xfId="313" xr:uid="{3AECAA1B-AB93-400D-9A27-62A183763A50}"/>
    <cellStyle name="Monétaire]STAANN 9" xfId="314" xr:uid="{E187D0FD-FEA3-4E90-A41C-3BB9232EF804}"/>
    <cellStyle name="Monétaire]STAANN 9 10" xfId="315" xr:uid="{5CC47CD1-4F00-4449-89EF-99E74BBE31C1}"/>
    <cellStyle name="Monétaire]STAANN 9 11" xfId="316" xr:uid="{7711E396-F8C8-411C-A839-1539F12687DE}"/>
    <cellStyle name="Monétaire]STAANN 9 2" xfId="317" xr:uid="{EEFD9E82-298C-43C2-A29D-F5996A3F50A9}"/>
    <cellStyle name="Monétaire]STAANN 9 3" xfId="318" xr:uid="{8694416C-5AC2-4571-B9AB-7A84A6AED610}"/>
    <cellStyle name="Monétaire]STAANN 9 4" xfId="319" xr:uid="{35BB6AEF-DDAC-4C5F-BB56-95D8A61EEEFE}"/>
    <cellStyle name="Monétaire]STAANN 9 5" xfId="320" xr:uid="{CD25E157-82A9-4467-BEC1-E0A239B50D1B}"/>
    <cellStyle name="Monétaire]STAANN 9 6" xfId="321" xr:uid="{3E41054A-8B09-47A8-83E6-6A55B1F7BD54}"/>
    <cellStyle name="Monétaire]STAANN 9 7" xfId="322" xr:uid="{E6621F2B-08FC-4EDC-A5B0-4B3499FB5E53}"/>
    <cellStyle name="Monétaire]STAANN 9 8" xfId="323" xr:uid="{9F14B46F-A0A3-429A-A0B5-253943E13E24}"/>
    <cellStyle name="Monétaire]STAANN 9 9" xfId="324" xr:uid="{002D86A9-E71A-40F1-BC78-05B36FE3C53A}"/>
    <cellStyle name="Motif" xfId="325" xr:uid="{3EA7E533-A2BA-4E0B-8AAB-CFD8D755A9AF}"/>
    <cellStyle name="Motif 2" xfId="326" xr:uid="{3C43A9D3-2351-4EA3-8271-477B53273503}"/>
    <cellStyle name="Motif 3" xfId="327" xr:uid="{8988F687-5037-4A5D-B640-AD792BDE831E}"/>
    <cellStyle name="Motif 4" xfId="328" xr:uid="{E75E3857-4B1C-494A-91F8-3ABB6E94CA8F}"/>
    <cellStyle name="Normal" xfId="0" builtinId="0"/>
    <cellStyle name="Normal 10" xfId="329" xr:uid="{4D770520-09F4-4C60-9DE2-9CB7DCBAC2A2}"/>
    <cellStyle name="Normal 10 10" xfId="330" xr:uid="{3DE37302-5EA6-486B-A9F0-4C535FC233BC}"/>
    <cellStyle name="Normal 10 10 2" xfId="331" xr:uid="{9EAD1133-3BD7-4285-9048-C0373F20A9A7}"/>
    <cellStyle name="Normal 10 10 2 2" xfId="332" xr:uid="{B7418C7B-7E0E-4B99-85FA-C8F10A3714C8}"/>
    <cellStyle name="Normal 10 10 3" xfId="333" xr:uid="{F0484E53-37D0-43FF-A00B-C96FB3A7C226}"/>
    <cellStyle name="Normal 10 11" xfId="334" xr:uid="{95E90FF8-C42F-4F67-9D0A-A508C7FBF5ED}"/>
    <cellStyle name="Normal 10 11 2" xfId="335" xr:uid="{1E4CA365-6082-4010-A5AF-BD9BCBCC19D9}"/>
    <cellStyle name="Normal 10 11 2 2" xfId="336" xr:uid="{6C34863D-975A-44B4-B283-11A261ABDD41}"/>
    <cellStyle name="Normal 10 11 3" xfId="337" xr:uid="{9B718997-CB94-47E0-A003-2C1020135E88}"/>
    <cellStyle name="Normal 10 12" xfId="338" xr:uid="{03908EEB-8847-4F50-A91E-FD2013324A03}"/>
    <cellStyle name="Normal 10 12 2" xfId="339" xr:uid="{770EF0E0-24DE-4ABD-9891-EFB6709D762E}"/>
    <cellStyle name="Normal 10 12 2 2" xfId="340" xr:uid="{1E8C84C1-83A4-4E25-9870-DA791DE27584}"/>
    <cellStyle name="Normal 10 12 3" xfId="341" xr:uid="{79929F88-D102-4C67-99D8-51997B81FA5F}"/>
    <cellStyle name="Normal 10 13" xfId="342" xr:uid="{EC557287-9B02-41EF-A7AE-57E0FE334882}"/>
    <cellStyle name="Normal 10 13 2" xfId="343" xr:uid="{9D67293A-6EC7-46C4-BF70-DE0F83F9B04A}"/>
    <cellStyle name="Normal 10 13 2 2" xfId="344" xr:uid="{9620B5E1-F6F2-42B8-9FA1-20779F31E629}"/>
    <cellStyle name="Normal 10 13 3" xfId="345" xr:uid="{F6D232DF-3BA7-4C8E-814C-A631BAB71802}"/>
    <cellStyle name="Normal 10 14" xfId="346" xr:uid="{31E999F3-FDA3-42C9-9B84-1BED2DD28D62}"/>
    <cellStyle name="Normal 10 14 2" xfId="347" xr:uid="{AA4D4AE0-5907-439A-B080-B328C4C922AD}"/>
    <cellStyle name="Normal 10 14 2 2" xfId="348" xr:uid="{8DA9C51D-0C3D-4375-A869-1895623716DE}"/>
    <cellStyle name="Normal 10 14 3" xfId="349" xr:uid="{CBC2E088-2F42-44F7-B0ED-B13A5E9B6CD6}"/>
    <cellStyle name="Normal 10 15" xfId="350" xr:uid="{A6C1E93C-9239-46F1-8E65-7EEBFD407C0E}"/>
    <cellStyle name="Normal 10 15 2" xfId="351" xr:uid="{461EA306-53C7-4988-8892-E3B2CA293ADB}"/>
    <cellStyle name="Normal 10 15 2 2" xfId="352" xr:uid="{81F48CF4-0AE9-47B9-9D1C-C37D9DA29C3C}"/>
    <cellStyle name="Normal 10 15 3" xfId="353" xr:uid="{A61E6B6A-E973-40FA-B37F-959E6AD4B65B}"/>
    <cellStyle name="Normal 10 16" xfId="354" xr:uid="{CDD27571-F703-4A5D-BF6F-AE28A79E6FB8}"/>
    <cellStyle name="Normal 10 16 2" xfId="355" xr:uid="{3890EE5C-6EB2-4063-9D27-450832C1048B}"/>
    <cellStyle name="Normal 10 16 2 2" xfId="356" xr:uid="{1C8D56D0-3CC0-4D27-BB58-CECF04CE30C2}"/>
    <cellStyle name="Normal 10 16 3" xfId="357" xr:uid="{93BB12E0-04DE-425C-AAF8-90FA517190F6}"/>
    <cellStyle name="Normal 10 17" xfId="358" xr:uid="{59B0FF4A-CD87-4739-B085-EE7107E0CA11}"/>
    <cellStyle name="Normal 10 17 2" xfId="359" xr:uid="{120F56EC-C472-4E91-B009-B166C01FFB44}"/>
    <cellStyle name="Normal 10 17 2 2" xfId="360" xr:uid="{0037DF96-26A0-41F7-ABC1-CEE80EE717DA}"/>
    <cellStyle name="Normal 10 17 3" xfId="361" xr:uid="{573D602E-C8A3-446E-B7F3-F55971D57865}"/>
    <cellStyle name="Normal 10 18" xfId="362" xr:uid="{0D66F7A3-3340-4C38-861D-63B643379CD2}"/>
    <cellStyle name="Normal 10 18 2" xfId="363" xr:uid="{E7C58B7A-2925-4B56-8DC2-0DA2C044A31E}"/>
    <cellStyle name="Normal 10 18 2 2" xfId="364" xr:uid="{C74DA7AD-2962-4075-925D-06619B2F5B5B}"/>
    <cellStyle name="Normal 10 18 3" xfId="365" xr:uid="{4335EF7F-C3C5-48D4-AB99-01FFF0508B32}"/>
    <cellStyle name="Normal 10 19" xfId="366" xr:uid="{16E85A06-61CC-4E4F-9A17-00704DA5539D}"/>
    <cellStyle name="Normal 10 19 2" xfId="367" xr:uid="{68C57BDA-73F4-40D4-882C-C70FAF52383C}"/>
    <cellStyle name="Normal 10 19 2 2" xfId="368" xr:uid="{D865C678-CF8D-44AC-96F2-527074625B5F}"/>
    <cellStyle name="Normal 10 19 3" xfId="369" xr:uid="{50125D69-840C-49A5-B044-F2B6A123171E}"/>
    <cellStyle name="Normal 10 2" xfId="370" xr:uid="{9CE02583-5D24-4F90-AB0D-3CC86DDAAA02}"/>
    <cellStyle name="Normal 10 2 2" xfId="371" xr:uid="{56909A48-2759-4799-900B-569E4A2393E9}"/>
    <cellStyle name="Normal 10 2 2 2" xfId="372" xr:uid="{08EC0199-31C6-482B-9D81-5AA1EA378D66}"/>
    <cellStyle name="Normal 10 2 3" xfId="373" xr:uid="{75EA4580-042F-4166-8D48-DCD5DE10B5D3}"/>
    <cellStyle name="Normal 10 20" xfId="374" xr:uid="{1231C963-77E1-475E-A7CA-31D858FB640D}"/>
    <cellStyle name="Normal 10 20 2" xfId="375" xr:uid="{6B6C00D7-6897-48A8-BF25-FE22E27B4263}"/>
    <cellStyle name="Normal 10 20 2 2" xfId="376" xr:uid="{9D132198-0C38-46CB-B467-416CBF963CA2}"/>
    <cellStyle name="Normal 10 20 3" xfId="377" xr:uid="{5C61DA39-23F4-44A8-B5D6-1B01A04387E6}"/>
    <cellStyle name="Normal 10 21" xfId="378" xr:uid="{DB430C52-AA92-4987-BD75-EA0A76F8070F}"/>
    <cellStyle name="Normal 10 21 2" xfId="379" xr:uid="{C67AC8FA-DD4C-4285-AB06-649670057CAF}"/>
    <cellStyle name="Normal 10 21 2 2" xfId="380" xr:uid="{C9D16EBE-0285-49E1-ABB5-FA5ED0A662ED}"/>
    <cellStyle name="Normal 10 21 3" xfId="381" xr:uid="{31287C50-63B8-45A8-9400-4BF772D11FFE}"/>
    <cellStyle name="Normal 10 22" xfId="382" xr:uid="{778726B5-79BF-4086-A44C-EF99945AC6DF}"/>
    <cellStyle name="Normal 10 22 2" xfId="383" xr:uid="{4FACFB47-FE03-460A-A41D-D147E5288DBA}"/>
    <cellStyle name="Normal 10 22 2 2" xfId="384" xr:uid="{85B3EC54-14A1-4027-A2F4-912901739930}"/>
    <cellStyle name="Normal 10 22 3" xfId="385" xr:uid="{AC78D3DE-23A5-4732-B443-DE2E90E55DD7}"/>
    <cellStyle name="Normal 10 23" xfId="386" xr:uid="{134902F7-1F5A-4551-9E5F-D5D0ADFA31AB}"/>
    <cellStyle name="Normal 10 23 2" xfId="387" xr:uid="{0816FEDF-EFB6-42E9-B50B-03903FB8505F}"/>
    <cellStyle name="Normal 10 23 2 2" xfId="388" xr:uid="{B6EA9679-1C1C-4872-B921-1CE70B05B78F}"/>
    <cellStyle name="Normal 10 23 3" xfId="389" xr:uid="{3DC08443-FF34-40AA-8DF9-72EC7DB42FE7}"/>
    <cellStyle name="Normal 10 24" xfId="390" xr:uid="{3C5C8B51-6165-40B4-90AC-34A94D848E19}"/>
    <cellStyle name="Normal 10 3" xfId="391" xr:uid="{49A97EB2-D22B-416E-94D1-71FBB010A1B4}"/>
    <cellStyle name="Normal 10 3 2" xfId="392" xr:uid="{29D6768B-4473-47F0-952E-D5B237363314}"/>
    <cellStyle name="Normal 10 3 2 2" xfId="393" xr:uid="{05BA088F-F63E-43E9-95ED-70683426EE57}"/>
    <cellStyle name="Normal 10 3 3" xfId="394" xr:uid="{56C0D28C-9D3A-4316-AFCA-024031A559FC}"/>
    <cellStyle name="Normal 10 4" xfId="395" xr:uid="{3396163B-ABD7-44F9-9267-A9EF87CEFB1C}"/>
    <cellStyle name="Normal 10 4 2" xfId="396" xr:uid="{55DA7B2C-3AA1-4CF4-860C-ED04651F3A86}"/>
    <cellStyle name="Normal 10 4 2 2" xfId="397" xr:uid="{5F07A151-F3E8-4164-B76F-208D7D52EB49}"/>
    <cellStyle name="Normal 10 4 3" xfId="398" xr:uid="{2EB7CE5F-0281-4401-A9AD-79D1F2113457}"/>
    <cellStyle name="Normal 10 5" xfId="399" xr:uid="{F18C23C6-BEB5-4950-B41A-DD88922A9289}"/>
    <cellStyle name="Normal 10 5 2" xfId="400" xr:uid="{DE11486F-0989-4262-8989-B65052A3BAE9}"/>
    <cellStyle name="Normal 10 5 2 2" xfId="401" xr:uid="{1DFD17D6-7624-4482-9F7E-E6E1B8C81514}"/>
    <cellStyle name="Normal 10 5 3" xfId="402" xr:uid="{0CD40E55-4D1E-4DC9-966B-1CB25F559D16}"/>
    <cellStyle name="Normal 10 6" xfId="403" xr:uid="{05475A3E-E862-4DD6-8600-59E9A6573C22}"/>
    <cellStyle name="Normal 10 6 2" xfId="404" xr:uid="{63DD801A-FDD1-46F4-9DC0-0295E59B8189}"/>
    <cellStyle name="Normal 10 6 2 2" xfId="405" xr:uid="{4DCD6F6C-7C2E-45EB-B478-3462C67226A2}"/>
    <cellStyle name="Normal 10 6 3" xfId="406" xr:uid="{B0E0F447-1B19-4002-883D-649A3524461F}"/>
    <cellStyle name="Normal 10 7" xfId="407" xr:uid="{EF38AD93-EA84-4135-889A-B86A3C7E7DC7}"/>
    <cellStyle name="Normal 10 7 2" xfId="408" xr:uid="{2A06DDDC-B516-4C9B-8EEC-FA26500BE09F}"/>
    <cellStyle name="Normal 10 7 2 2" xfId="409" xr:uid="{DED9C52A-D9AA-4055-A612-66B18A2495CE}"/>
    <cellStyle name="Normal 10 7 3" xfId="410" xr:uid="{B81B4D6E-51B0-4AC6-8B4E-3FD104ABE23B}"/>
    <cellStyle name="Normal 10 8" xfId="411" xr:uid="{71096797-D3DA-4D1A-AA24-7377E0637CB5}"/>
    <cellStyle name="Normal 10 8 2" xfId="412" xr:uid="{5AE81577-6E9D-457D-8037-38D14E703A87}"/>
    <cellStyle name="Normal 10 8 2 2" xfId="413" xr:uid="{5D769CFB-E22A-43F1-BDC0-967159109D7A}"/>
    <cellStyle name="Normal 10 8 3" xfId="414" xr:uid="{BBC053B2-2C82-4142-B5EA-F0D7C1813322}"/>
    <cellStyle name="Normal 10 9" xfId="415" xr:uid="{C6AC5681-196F-48F3-BE72-F1E66959445A}"/>
    <cellStyle name="Normal 10 9 2" xfId="416" xr:uid="{2D08A5D3-60B2-468C-A549-FFE0BA129C5A}"/>
    <cellStyle name="Normal 10 9 2 2" xfId="417" xr:uid="{4C6F9994-8B7E-4450-AE28-2A404C46F67A}"/>
    <cellStyle name="Normal 10 9 3" xfId="418" xr:uid="{4383DAC5-F8D8-4C70-BA76-3122143E0DD2}"/>
    <cellStyle name="Normal 100" xfId="419" xr:uid="{B0B3A0EA-108D-4C9D-AC59-8E5FB4516D64}"/>
    <cellStyle name="Normal 100 2" xfId="420" xr:uid="{608060A0-456B-42CD-90B9-EEC30D95F89F}"/>
    <cellStyle name="Normal 102" xfId="421" xr:uid="{B9335ED1-3693-45D2-BC82-5E1A3BAAF993}"/>
    <cellStyle name="Normal 102 2" xfId="422" xr:uid="{B0A5D24C-21B0-4C16-B823-23C405856A3B}"/>
    <cellStyle name="Normal 103" xfId="423" xr:uid="{7C85BF7C-A468-4C94-A330-483252E38D44}"/>
    <cellStyle name="Normal 103 2" xfId="424" xr:uid="{9D1BD233-79E3-452F-8600-F19AAA29481B}"/>
    <cellStyle name="Normal 104" xfId="425" xr:uid="{A2F4C7D1-AE02-427F-AF3F-98725153810D}"/>
    <cellStyle name="Normal 104 2" xfId="426" xr:uid="{46E60D7D-2914-47A8-9E3D-8A5AE3A9B49E}"/>
    <cellStyle name="Normal 105" xfId="427" xr:uid="{4501A94D-D556-480F-85AC-8929DB2FD925}"/>
    <cellStyle name="Normal 105 2" xfId="428" xr:uid="{CC527F5B-7D43-4750-9145-063C1985361A}"/>
    <cellStyle name="Normal 106" xfId="429" xr:uid="{6F9B9CAB-4816-47C8-B739-1A7C5BF580BF}"/>
    <cellStyle name="Normal 106 2" xfId="430" xr:uid="{9E360495-B61E-4C5D-BF26-174CEC41ED90}"/>
    <cellStyle name="Normal 107" xfId="431" xr:uid="{F462177B-4947-4B65-AF23-3F0407DE4F72}"/>
    <cellStyle name="Normal 107 2" xfId="432" xr:uid="{C60822E1-53E3-46E9-A338-98221863E483}"/>
    <cellStyle name="Normal 108" xfId="433" xr:uid="{0B035088-226E-404D-8B55-DB2EABF22DC1}"/>
    <cellStyle name="Normal 108 2" xfId="434" xr:uid="{20567D8D-BB35-4D77-B96E-48D3B02182A4}"/>
    <cellStyle name="Normal 109" xfId="435" xr:uid="{8695EA88-59A1-4747-AA3F-17CE63D2CD59}"/>
    <cellStyle name="Normal 109 2" xfId="436" xr:uid="{2819E93D-0F27-48AB-B3B6-61FB17B09886}"/>
    <cellStyle name="Normal 11" xfId="437" xr:uid="{4430CA46-9214-41E3-89DB-87BA5714F88B}"/>
    <cellStyle name="Normal 11 10" xfId="438" xr:uid="{446AD7A3-1048-4166-BD53-C312BE7851A3}"/>
    <cellStyle name="Normal 11 10 2" xfId="439" xr:uid="{E2086F1C-E2EB-49F0-82BF-49D1F9E227B2}"/>
    <cellStyle name="Normal 11 10 2 2" xfId="440" xr:uid="{FEA704DC-9627-4935-BD80-314D53C2665C}"/>
    <cellStyle name="Normal 11 10 3" xfId="441" xr:uid="{87FEF17C-64F3-427E-A55D-E6ACA06BF769}"/>
    <cellStyle name="Normal 11 11" xfId="442" xr:uid="{B8B3CCAF-63FB-4839-B398-4BD36353591C}"/>
    <cellStyle name="Normal 11 11 2" xfId="443" xr:uid="{3F822961-7083-41FF-9670-E978D52100E4}"/>
    <cellStyle name="Normal 11 11 2 2" xfId="444" xr:uid="{4D4A187F-3A49-4575-BCB7-24AFB23DA63D}"/>
    <cellStyle name="Normal 11 11 3" xfId="445" xr:uid="{76519D06-91C8-464C-A8B8-BAFECC5B6B06}"/>
    <cellStyle name="Normal 11 12" xfId="446" xr:uid="{7A1BBD1B-42F3-499A-91C8-060C2131DB53}"/>
    <cellStyle name="Normal 11 12 2" xfId="447" xr:uid="{7CE8D84D-D411-4BB5-8EFB-DA41820DD9A3}"/>
    <cellStyle name="Normal 11 12 2 2" xfId="448" xr:uid="{18EA4DD8-FA02-4562-8FE8-6A4ED7EEFB73}"/>
    <cellStyle name="Normal 11 12 3" xfId="449" xr:uid="{4F1839DE-D438-4ED0-B652-5A71E6482421}"/>
    <cellStyle name="Normal 11 13" xfId="450" xr:uid="{5D6E3F15-8D01-4F5A-A477-17C6126F4BC2}"/>
    <cellStyle name="Normal 11 13 2" xfId="451" xr:uid="{0CA052B2-5E58-482C-AF56-68DAF2594728}"/>
    <cellStyle name="Normal 11 13 2 2" xfId="452" xr:uid="{42795888-8E95-4E88-B4F9-32F917F1FC4C}"/>
    <cellStyle name="Normal 11 13 3" xfId="453" xr:uid="{DA39DC32-CAA2-471F-AD40-588A9B8F5BA8}"/>
    <cellStyle name="Normal 11 14" xfId="454" xr:uid="{B0C6F205-7B1D-4B1B-BCED-B30A30D528F2}"/>
    <cellStyle name="Normal 11 14 2" xfId="455" xr:uid="{6B6E2E06-9085-4496-9944-6B82056DECC1}"/>
    <cellStyle name="Normal 11 14 2 2" xfId="456" xr:uid="{8F27D1DB-7206-4AA1-82CF-BF5B13557A32}"/>
    <cellStyle name="Normal 11 14 3" xfId="457" xr:uid="{61FB224D-5630-4FE2-8F49-DFE04F7F4A3D}"/>
    <cellStyle name="Normal 11 15" xfId="458" xr:uid="{59809ACE-75E7-45EB-92AD-50F419B9F6B6}"/>
    <cellStyle name="Normal 11 15 2" xfId="459" xr:uid="{A436B25F-780E-4E29-BA60-E3E62F3F3F70}"/>
    <cellStyle name="Normal 11 15 2 2" xfId="460" xr:uid="{4261E19B-E74D-4A7F-9D2D-366DE699A253}"/>
    <cellStyle name="Normal 11 15 3" xfId="461" xr:uid="{7B5F5CDC-2E51-481B-870F-FE9020195F2C}"/>
    <cellStyle name="Normal 11 16" xfId="462" xr:uid="{22A3FF10-6850-471B-A28D-E28765592829}"/>
    <cellStyle name="Normal 11 16 2" xfId="463" xr:uid="{02943F02-9AB9-47FA-BE21-69A3064B6B48}"/>
    <cellStyle name="Normal 11 16 2 2" xfId="464" xr:uid="{6F43E9AA-7214-4374-A1DA-B1CF54A3B1E7}"/>
    <cellStyle name="Normal 11 16 3" xfId="465" xr:uid="{3823FFEE-F97C-4003-979F-65EA07686CD6}"/>
    <cellStyle name="Normal 11 17" xfId="466" xr:uid="{53E46FBB-A25D-4B6C-AAAD-2D8A57EA764C}"/>
    <cellStyle name="Normal 11 17 2" xfId="467" xr:uid="{36423FD3-8686-4DC9-804D-69AC02387C8B}"/>
    <cellStyle name="Normal 11 17 2 2" xfId="468" xr:uid="{CAA3EE78-37C0-4945-A3CE-CEBF4D3ECD03}"/>
    <cellStyle name="Normal 11 17 3" xfId="469" xr:uid="{CB546027-7ACE-494B-9F2B-5C649A285862}"/>
    <cellStyle name="Normal 11 18" xfId="470" xr:uid="{1E29053D-C2D0-4975-B223-C83FCA4623E6}"/>
    <cellStyle name="Normal 11 18 2" xfId="471" xr:uid="{E9330C94-E29B-42C4-9A6F-DA74F0131B9E}"/>
    <cellStyle name="Normal 11 18 2 2" xfId="472" xr:uid="{C025744B-922B-40F3-8931-F452AFF59527}"/>
    <cellStyle name="Normal 11 18 3" xfId="473" xr:uid="{64FB1BCC-5242-443C-90A6-408DB794D196}"/>
    <cellStyle name="Normal 11 19" xfId="474" xr:uid="{D05615D7-48D4-4995-9F27-4B88F2DCE9BE}"/>
    <cellStyle name="Normal 11 19 2" xfId="475" xr:uid="{AB9342EA-EE9F-4029-B653-FFBC4A8A5E14}"/>
    <cellStyle name="Normal 11 19 2 2" xfId="476" xr:uid="{115D1704-70AE-4F77-B701-6EC51A484EB0}"/>
    <cellStyle name="Normal 11 19 3" xfId="477" xr:uid="{48AB07CF-E072-4F06-9E02-125732B45CAA}"/>
    <cellStyle name="Normal 11 2" xfId="478" xr:uid="{D59AFE5A-73E8-4F66-8EC2-37A90367C30E}"/>
    <cellStyle name="Normal 11 2 2" xfId="479" xr:uid="{92B80D18-73ED-41EC-AAA3-142CE5AD62FE}"/>
    <cellStyle name="Normal 11 2 2 2" xfId="480" xr:uid="{38EE4C1F-A009-4D12-8DE4-87EDEA5A834B}"/>
    <cellStyle name="Normal 11 2 3" xfId="481" xr:uid="{492CB257-36A6-461A-9364-91452463CDE0}"/>
    <cellStyle name="Normal 11 20" xfId="482" xr:uid="{F0A9AE6C-10ED-4E8D-914E-E62C94D26C4E}"/>
    <cellStyle name="Normal 11 20 2" xfId="483" xr:uid="{B4199910-9C28-4181-BCA4-AF516A591C21}"/>
    <cellStyle name="Normal 11 20 2 2" xfId="484" xr:uid="{71D62268-CE32-45D8-A868-4E89CE9528FF}"/>
    <cellStyle name="Normal 11 20 3" xfId="485" xr:uid="{C3C57C8D-AD3E-4831-BD49-86798DD5B58E}"/>
    <cellStyle name="Normal 11 21" xfId="486" xr:uid="{E4B31E3B-87B6-4380-9E50-DFD61846CD95}"/>
    <cellStyle name="Normal 11 21 2" xfId="487" xr:uid="{110ED9C8-24AB-425F-893C-7DFE47D60E67}"/>
    <cellStyle name="Normal 11 21 2 2" xfId="488" xr:uid="{A7229D98-FB74-4719-9A48-32063A593D27}"/>
    <cellStyle name="Normal 11 21 3" xfId="489" xr:uid="{2F21EF9A-1D5F-4A98-90C3-D905E868FB8D}"/>
    <cellStyle name="Normal 11 22" xfId="490" xr:uid="{5240F1CB-96E0-48C6-83D1-1DAE322A971D}"/>
    <cellStyle name="Normal 11 22 2" xfId="491" xr:uid="{8001D817-852C-4AB6-8800-E68A8076B847}"/>
    <cellStyle name="Normal 11 22 2 2" xfId="492" xr:uid="{5C5801F4-F51D-4CBF-A9EB-60B9BC137E52}"/>
    <cellStyle name="Normal 11 22 3" xfId="493" xr:uid="{5C60FCB1-DD21-4E13-9C4F-F5C1D3C0631D}"/>
    <cellStyle name="Normal 11 23" xfId="494" xr:uid="{FA6D4948-6E83-4839-A5E3-49A9D9B06427}"/>
    <cellStyle name="Normal 11 23 2" xfId="495" xr:uid="{9884E98E-EE79-4B73-8F8F-B64E09371186}"/>
    <cellStyle name="Normal 11 23 2 2" xfId="496" xr:uid="{6D713F70-FF2F-4325-BE8D-ACB172AA3DE3}"/>
    <cellStyle name="Normal 11 23 3" xfId="497" xr:uid="{5C0D52A9-0496-43C2-9104-2212AD0244E1}"/>
    <cellStyle name="Normal 11 3" xfId="498" xr:uid="{02C2C8A8-8FD2-42C3-8751-A23CDC37447E}"/>
    <cellStyle name="Normal 11 3 2" xfId="499" xr:uid="{E1D8697D-403C-4871-BB08-868BA976EEA7}"/>
    <cellStyle name="Normal 11 3 2 2" xfId="500" xr:uid="{55D522B9-300F-4206-88D5-B23A1F46F6DB}"/>
    <cellStyle name="Normal 11 3 3" xfId="501" xr:uid="{599B3E70-3B62-485A-9800-D1C32BDCCFDD}"/>
    <cellStyle name="Normal 11 4" xfId="502" xr:uid="{960AD347-FF94-4946-A16C-45CEDAD6FDEF}"/>
    <cellStyle name="Normal 11 4 2" xfId="503" xr:uid="{5B0B4C9B-C459-4AB6-9074-0C85673C1BE0}"/>
    <cellStyle name="Normal 11 4 2 2" xfId="504" xr:uid="{64C322E7-8242-4E63-958A-51527A62CF9A}"/>
    <cellStyle name="Normal 11 4 3" xfId="505" xr:uid="{40A85E93-A7E0-4664-A2CF-42E24D7E9C1F}"/>
    <cellStyle name="Normal 11 5" xfId="506" xr:uid="{B8F31099-8060-4631-AB44-AE21BD265B33}"/>
    <cellStyle name="Normal 11 5 2" xfId="507" xr:uid="{69978542-9B4D-4ACE-A6AD-9B23ACA50FCD}"/>
    <cellStyle name="Normal 11 5 2 2" xfId="508" xr:uid="{51A079B1-C8A5-42C1-9E31-0C1C921E1F0C}"/>
    <cellStyle name="Normal 11 5 3" xfId="509" xr:uid="{FC121212-957E-442E-AB98-2EDCA2B3128D}"/>
    <cellStyle name="Normal 11 6" xfId="510" xr:uid="{372D0064-6D59-402D-9E86-28C3F8ED492B}"/>
    <cellStyle name="Normal 11 6 2" xfId="511" xr:uid="{9238DFF5-DD56-467B-9639-02C7BDD5AE40}"/>
    <cellStyle name="Normal 11 6 2 2" xfId="512" xr:uid="{4FA4DE60-92DB-477D-A105-DB05B0572433}"/>
    <cellStyle name="Normal 11 6 3" xfId="513" xr:uid="{AF987BC8-2D04-47F4-8EE1-333475A50836}"/>
    <cellStyle name="Normal 11 7" xfId="514" xr:uid="{7A9E8182-0F48-4358-B06B-14F9C0AF0E97}"/>
    <cellStyle name="Normal 11 7 2" xfId="515" xr:uid="{51445F56-A993-4E86-A9AD-B3D90B1D94F6}"/>
    <cellStyle name="Normal 11 7 2 2" xfId="516" xr:uid="{B7BF4FAF-3B6B-4131-8282-727AB2B783BD}"/>
    <cellStyle name="Normal 11 7 3" xfId="517" xr:uid="{431F71CD-332C-4A8D-9B5A-DC32ADA795F5}"/>
    <cellStyle name="Normal 11 8" xfId="518" xr:uid="{BCEFC590-4BC3-47D1-8526-02BA53D0134B}"/>
    <cellStyle name="Normal 11 8 2" xfId="519" xr:uid="{281325FF-E106-4B96-8211-C6AA4838D829}"/>
    <cellStyle name="Normal 11 8 2 2" xfId="520" xr:uid="{68EF7880-5DBB-4172-9570-29D3739506B7}"/>
    <cellStyle name="Normal 11 8 3" xfId="521" xr:uid="{CABA1177-7DBF-4C08-BA94-DC8DD33B25D3}"/>
    <cellStyle name="Normal 11 9" xfId="522" xr:uid="{E177152E-2279-4D8F-828C-B522693C73F2}"/>
    <cellStyle name="Normal 11 9 2" xfId="523" xr:uid="{4D301788-6486-4449-8563-C4DC5525FA51}"/>
    <cellStyle name="Normal 11 9 2 2" xfId="524" xr:uid="{2DFFA767-BDFA-45C8-B491-6FB690BA9A94}"/>
    <cellStyle name="Normal 11 9 3" xfId="525" xr:uid="{03B073BE-DB3B-4875-BB04-388534FF693A}"/>
    <cellStyle name="Normal 110" xfId="526" xr:uid="{42A0978A-AEA8-41DD-93E9-3D2D8ED43B76}"/>
    <cellStyle name="Normal 110 2" xfId="527" xr:uid="{8C6B4F07-0478-4702-97C6-C34395F7D57A}"/>
    <cellStyle name="Normal 111" xfId="528" xr:uid="{43410392-58B0-4BA8-9B18-FFE980E29745}"/>
    <cellStyle name="Normal 111 2" xfId="529" xr:uid="{15EB3E5D-00F4-4112-A8D3-466A81AA7DA3}"/>
    <cellStyle name="Normal 112" xfId="530" xr:uid="{E5E7FA0C-C2BB-4C23-B58B-BE7E3C2B0942}"/>
    <cellStyle name="Normal 112 2" xfId="531" xr:uid="{AF5EF9FD-BBF4-465E-AF5E-A5A1D5DA5234}"/>
    <cellStyle name="Normal 113" xfId="532" xr:uid="{867E15E9-85F1-45BD-BFAF-4BDC6D358F03}"/>
    <cellStyle name="Normal 113 2" xfId="533" xr:uid="{4BE6D1D4-C72D-48EC-9BD7-FF67C7310949}"/>
    <cellStyle name="Normal 114" xfId="534" xr:uid="{1B3EEC98-7034-49EB-9406-60A1EDC6EA5C}"/>
    <cellStyle name="Normal 114 2" xfId="535" xr:uid="{C6301D9E-F19A-44BF-B7E0-1014A16A90CB}"/>
    <cellStyle name="Normal 115" xfId="536" xr:uid="{9CBA008E-48B8-4704-BABE-D4DACA87EDDF}"/>
    <cellStyle name="Normal 115 2" xfId="537" xr:uid="{32A7F266-6ACE-4557-8394-71A913665B28}"/>
    <cellStyle name="Normal 117" xfId="538" xr:uid="{96E8FA24-DB84-467E-A2CD-03086D4D9ACE}"/>
    <cellStyle name="Normal 117 2" xfId="539" xr:uid="{35F78A1D-775B-4FDE-B4CD-1C1831D1BA14}"/>
    <cellStyle name="Normal 118" xfId="540" xr:uid="{7752665A-80D4-4227-8196-ED35179AA5B4}"/>
    <cellStyle name="Normal 118 2" xfId="541" xr:uid="{5E1B6B68-2BA5-440F-858B-F98532F1D05F}"/>
    <cellStyle name="Normal 119" xfId="542" xr:uid="{EEC87E51-75B6-495C-A1F4-C89ED96956E3}"/>
    <cellStyle name="Normal 119 2" xfId="543" xr:uid="{C71905F7-C7D6-47F7-B1D0-7C941E688C51}"/>
    <cellStyle name="Normal 12" xfId="544" xr:uid="{12E07DE4-DA75-45FD-BF43-42AA38731201}"/>
    <cellStyle name="Normal 12 10" xfId="545" xr:uid="{EE499A96-58A2-44BE-A796-6240A06649A2}"/>
    <cellStyle name="Normal 12 10 2" xfId="546" xr:uid="{B3D18EA2-B0C5-4425-88AF-D79D0DD9AD1F}"/>
    <cellStyle name="Normal 12 10 2 2" xfId="547" xr:uid="{A5FEA94E-2833-49DB-B529-5E58A35B0AB9}"/>
    <cellStyle name="Normal 12 10 3" xfId="548" xr:uid="{FD955DED-AA6F-4EF5-ABDB-58F62F4D775D}"/>
    <cellStyle name="Normal 12 11" xfId="549" xr:uid="{63696FD7-CD15-47FC-97EF-526083913F84}"/>
    <cellStyle name="Normal 12 11 2" xfId="550" xr:uid="{384E3420-46ED-4784-AE75-0B151DC3462D}"/>
    <cellStyle name="Normal 12 11 2 2" xfId="551" xr:uid="{6D4BCB65-0CC9-4BF3-BC37-1CF22D1FC359}"/>
    <cellStyle name="Normal 12 11 3" xfId="552" xr:uid="{AA543D74-88F0-483C-81A4-360B45ADA3DF}"/>
    <cellStyle name="Normal 12 12" xfId="553" xr:uid="{EE8F2A2A-157C-4820-9ECC-A41DB80BA352}"/>
    <cellStyle name="Normal 12 12 2" xfId="554" xr:uid="{7A4D4E59-57A4-43F9-8B3A-976225857FB0}"/>
    <cellStyle name="Normal 12 12 2 2" xfId="555" xr:uid="{B58A78A1-DC64-4553-81BC-C2315568F2E0}"/>
    <cellStyle name="Normal 12 12 3" xfId="556" xr:uid="{16558245-8E29-4011-B65A-528A481C414A}"/>
    <cellStyle name="Normal 12 13" xfId="557" xr:uid="{1E545D8A-7F56-4570-B13F-E48543D9447B}"/>
    <cellStyle name="Normal 12 13 2" xfId="558" xr:uid="{9D5DE5DF-1194-40C0-B538-777F4751B5FC}"/>
    <cellStyle name="Normal 12 13 2 2" xfId="559" xr:uid="{EE652814-5364-4ECB-AD99-87591EFB89B0}"/>
    <cellStyle name="Normal 12 13 3" xfId="560" xr:uid="{5D183358-7900-4C20-BCB3-7CD317AFE302}"/>
    <cellStyle name="Normal 12 14" xfId="561" xr:uid="{C47A562A-39A1-40E6-B4FC-109D994EC461}"/>
    <cellStyle name="Normal 12 14 2" xfId="562" xr:uid="{DDCD363C-5FB8-48D8-BB4A-BC39343CE2A6}"/>
    <cellStyle name="Normal 12 14 2 2" xfId="563" xr:uid="{AF8D9C71-DD5F-4525-8DB7-208BCEB10ED1}"/>
    <cellStyle name="Normal 12 14 3" xfId="564" xr:uid="{5EA4478C-579B-49F8-8AB3-34BF5CDDD76F}"/>
    <cellStyle name="Normal 12 15" xfId="565" xr:uid="{B6C0B781-E061-49B0-8FD7-7429D8365FDB}"/>
    <cellStyle name="Normal 12 15 2" xfId="566" xr:uid="{C2AF4800-7B7C-492A-9D06-656C61BB5472}"/>
    <cellStyle name="Normal 12 15 2 2" xfId="567" xr:uid="{1B56C5C0-29F1-423A-ABAE-982219D702E1}"/>
    <cellStyle name="Normal 12 15 3" xfId="568" xr:uid="{9BA7E978-9CAD-416D-B7A6-EEA787D29426}"/>
    <cellStyle name="Normal 12 16" xfId="569" xr:uid="{3CA8240D-01A3-4842-B93A-3B19756B2B6A}"/>
    <cellStyle name="Normal 12 16 2" xfId="570" xr:uid="{53EFDBCA-15A2-4EA2-AEB5-63B637339B24}"/>
    <cellStyle name="Normal 12 16 2 2" xfId="571" xr:uid="{7531283D-E742-4565-B756-9257EA7B9E40}"/>
    <cellStyle name="Normal 12 16 3" xfId="572" xr:uid="{BB4C940A-F69A-40AC-84F9-35340DF6F3D9}"/>
    <cellStyle name="Normal 12 17" xfId="573" xr:uid="{2823257A-C69B-458F-AFE7-57DC854C1641}"/>
    <cellStyle name="Normal 12 17 2" xfId="574" xr:uid="{D34430F2-7183-450C-96D7-34BB2F4AC1C8}"/>
    <cellStyle name="Normal 12 17 2 2" xfId="575" xr:uid="{BDEA7AA7-81C0-41F8-8433-179141DA47B3}"/>
    <cellStyle name="Normal 12 17 3" xfId="576" xr:uid="{A499B528-57F6-4E32-B176-2CDE601FE676}"/>
    <cellStyle name="Normal 12 18" xfId="577" xr:uid="{705401E2-E308-4570-AA24-9691C84665C2}"/>
    <cellStyle name="Normal 12 18 2" xfId="578" xr:uid="{349D3AF7-53A1-484C-A202-D30B98AC0253}"/>
    <cellStyle name="Normal 12 18 2 2" xfId="579" xr:uid="{13A0A74D-605B-431E-960F-587900C84AC9}"/>
    <cellStyle name="Normal 12 18 3" xfId="580" xr:uid="{D8E64A0F-27EE-4A8A-96E0-D7D4C9A368CB}"/>
    <cellStyle name="Normal 12 19" xfId="581" xr:uid="{CA701253-62A2-4E2E-8135-FCB02D06BC59}"/>
    <cellStyle name="Normal 12 19 2" xfId="582" xr:uid="{A6312C45-8F29-4BDD-8D23-ADB93DC70407}"/>
    <cellStyle name="Normal 12 19 2 2" xfId="583" xr:uid="{B9831ADF-C948-4B98-BE0B-F699385F4759}"/>
    <cellStyle name="Normal 12 19 3" xfId="584" xr:uid="{D9AEA066-7E36-4138-BC56-24964554A4E1}"/>
    <cellStyle name="Normal 12 2" xfId="585" xr:uid="{BD818527-1ED4-4AD4-9EA5-4F9F2994E2C3}"/>
    <cellStyle name="Normal 12 2 2" xfId="586" xr:uid="{6D564948-CECB-4229-84FD-9317CA4F691C}"/>
    <cellStyle name="Normal 12 2 2 2" xfId="587" xr:uid="{388D7272-94EF-402B-8626-441A979F83FF}"/>
    <cellStyle name="Normal 12 2 3" xfId="588" xr:uid="{3A1811D2-B49F-406F-8EEB-8BD5462C9037}"/>
    <cellStyle name="Normal 12 3" xfId="589" xr:uid="{9FA86BCA-33E9-4521-A8D5-6658C40897C7}"/>
    <cellStyle name="Normal 12 3 2" xfId="590" xr:uid="{A0C306E4-DEEB-4CDC-886F-D4591A80CC00}"/>
    <cellStyle name="Normal 12 3 2 2" xfId="591" xr:uid="{65035CEE-B0AC-47B0-9B39-C807E052668E}"/>
    <cellStyle name="Normal 12 3 3" xfId="592" xr:uid="{5A8F1787-C4DE-4066-9ED4-65AF031D15C0}"/>
    <cellStyle name="Normal 12 4" xfId="593" xr:uid="{A3EF747B-4991-4076-BF93-CEE8C5DE0DFF}"/>
    <cellStyle name="Normal 12 4 2" xfId="594" xr:uid="{9AB5BC5E-90E1-4D1C-A43C-0440BC88B38A}"/>
    <cellStyle name="Normal 12 4 2 2" xfId="595" xr:uid="{A98185E0-601D-445F-B6A7-1D70B253ADFE}"/>
    <cellStyle name="Normal 12 4 3" xfId="596" xr:uid="{5E83DF0C-6B9F-4217-9767-CE6D5EA6F227}"/>
    <cellStyle name="Normal 12 5" xfId="597" xr:uid="{2B5F57A6-1E13-4687-9E51-6242B44B19DF}"/>
    <cellStyle name="Normal 12 5 2" xfId="598" xr:uid="{F34B8A71-39DC-498F-8266-5AE575059904}"/>
    <cellStyle name="Normal 12 5 2 2" xfId="599" xr:uid="{F303D037-1EA0-4455-AC7E-AB91307DE9BB}"/>
    <cellStyle name="Normal 12 5 3" xfId="600" xr:uid="{C77C6F38-A305-4288-9843-125B00FD72F7}"/>
    <cellStyle name="Normal 12 6" xfId="601" xr:uid="{5F2AD455-58F2-469D-BDD2-3DAD321C382E}"/>
    <cellStyle name="Normal 12 6 2" xfId="602" xr:uid="{FF533257-0941-4B22-B1E9-231FDEEEF912}"/>
    <cellStyle name="Normal 12 6 2 2" xfId="603" xr:uid="{A3A39ED3-48E7-4944-8EE6-323A6F09F1EE}"/>
    <cellStyle name="Normal 12 6 3" xfId="604" xr:uid="{0CE70817-DBC0-4B21-951B-52944CB98D1E}"/>
    <cellStyle name="Normal 12 7" xfId="605" xr:uid="{709BA2C0-5C5C-4BA1-838A-BB52D04C6210}"/>
    <cellStyle name="Normal 12 7 2" xfId="606" xr:uid="{DB4B8416-E735-4162-8FBC-B00995B6B38E}"/>
    <cellStyle name="Normal 12 7 2 2" xfId="607" xr:uid="{B00EF298-0589-4CDF-8191-A83743378623}"/>
    <cellStyle name="Normal 12 7 3" xfId="608" xr:uid="{31F35E41-72B1-42FE-8E2D-0D172E1517F1}"/>
    <cellStyle name="Normal 12 8" xfId="609" xr:uid="{668D390F-F8C3-496C-95F3-F804A8E42FA2}"/>
    <cellStyle name="Normal 12 8 2" xfId="610" xr:uid="{5F54F89A-23E1-4714-8F8A-F2BFCACBD28D}"/>
    <cellStyle name="Normal 12 8 2 2" xfId="611" xr:uid="{59A03D57-34F0-4DB2-883D-1E8C9624819A}"/>
    <cellStyle name="Normal 12 8 3" xfId="612" xr:uid="{D175FD72-23A9-4978-9CFE-623AC9BCF63A}"/>
    <cellStyle name="Normal 12 9" xfId="613" xr:uid="{7702831C-4E6E-4DFD-BED9-EB7E90232963}"/>
    <cellStyle name="Normal 12 9 2" xfId="614" xr:uid="{5AFE255D-5EAB-4CED-8942-72C726236936}"/>
    <cellStyle name="Normal 12 9 2 2" xfId="615" xr:uid="{B1691200-A17B-4903-8B34-EC52C427CE28}"/>
    <cellStyle name="Normal 12 9 3" xfId="616" xr:uid="{21BD7E49-8287-4466-9B85-96552FABA22E}"/>
    <cellStyle name="Normal 120" xfId="617" xr:uid="{97FECF2E-94A6-411B-87AA-51632D445B3F}"/>
    <cellStyle name="Normal 120 2" xfId="618" xr:uid="{F2AB269C-EB9C-4339-BBB3-9C04464FF185}"/>
    <cellStyle name="Normal 121" xfId="619" xr:uid="{D2B5963E-D392-4080-AC22-A803CBF500DB}"/>
    <cellStyle name="Normal 121 2" xfId="620" xr:uid="{236738FD-8BB1-49D2-BCA4-157108E78FF8}"/>
    <cellStyle name="Normal 122" xfId="621" xr:uid="{7BDA616F-6099-46F4-943D-2684CAF87A95}"/>
    <cellStyle name="Normal 122 2" xfId="622" xr:uid="{38F876E9-5A16-4172-AA4F-4EF998EF6C39}"/>
    <cellStyle name="Normal 123" xfId="623" xr:uid="{F61AFE59-4946-4829-B676-727B905AB3DF}"/>
    <cellStyle name="Normal 123 2" xfId="624" xr:uid="{733D9145-F645-49D1-B9F8-70F3F871F81C}"/>
    <cellStyle name="Normal 13" xfId="625" xr:uid="{093C09FB-46A4-4B0E-B920-47ED6ED6F635}"/>
    <cellStyle name="Normal 13 10" xfId="626" xr:uid="{49D3AF1F-030E-4BDC-AC8C-C500E257A21E}"/>
    <cellStyle name="Normal 13 10 2" xfId="627" xr:uid="{A455B971-1E22-4A41-B758-FAD8F32D511F}"/>
    <cellStyle name="Normal 13 10 2 2" xfId="628" xr:uid="{2AB9FB87-73DC-43C7-AB25-047714ACEEF1}"/>
    <cellStyle name="Normal 13 10 3" xfId="629" xr:uid="{6742CE04-9052-4961-9E64-7BF4B8A20F66}"/>
    <cellStyle name="Normal 13 11" xfId="630" xr:uid="{20C91546-6358-43D0-AA09-5ED9D327169A}"/>
    <cellStyle name="Normal 13 11 2" xfId="631" xr:uid="{9982B292-4460-40F5-B1EF-A49051BB75F7}"/>
    <cellStyle name="Normal 13 11 2 2" xfId="632" xr:uid="{79FDF4DD-E076-4847-B2F8-2C25D693AD51}"/>
    <cellStyle name="Normal 13 11 3" xfId="633" xr:uid="{4D79EAA4-E746-42FB-9058-8C664DF4DEB7}"/>
    <cellStyle name="Normal 13 12" xfId="634" xr:uid="{EB65A69B-56D0-4E6C-8BDA-001EF92AA1D6}"/>
    <cellStyle name="Normal 13 12 2" xfId="635" xr:uid="{97299687-37D1-4094-B67E-2ED6850001CA}"/>
    <cellStyle name="Normal 13 12 2 2" xfId="636" xr:uid="{8841B5FE-0423-40E6-AE44-6B8EE0BBBC95}"/>
    <cellStyle name="Normal 13 12 3" xfId="637" xr:uid="{3257B6D9-C3AA-4D36-BBCC-2067C988029F}"/>
    <cellStyle name="Normal 13 13" xfId="638" xr:uid="{3AA2A4D0-7ABB-4F6B-A362-16BC3798AB3E}"/>
    <cellStyle name="Normal 13 13 2" xfId="639" xr:uid="{7C168E53-00F6-4689-A6CC-C2B91355F133}"/>
    <cellStyle name="Normal 13 13 2 2" xfId="640" xr:uid="{C7ED474A-1920-4D71-965D-96EBFFE414C1}"/>
    <cellStyle name="Normal 13 13 3" xfId="641" xr:uid="{59451185-57E7-45B5-99FB-FCC48D12EE3B}"/>
    <cellStyle name="Normal 13 14" xfId="642" xr:uid="{4739CA54-EF45-4322-83E5-52B03C7F3B74}"/>
    <cellStyle name="Normal 13 14 2" xfId="643" xr:uid="{CEF9167D-58D4-444D-9EF8-63A7A804AD44}"/>
    <cellStyle name="Normal 13 14 2 2" xfId="644" xr:uid="{44EE21D6-09DB-40BC-9C5E-3CC19B805D0F}"/>
    <cellStyle name="Normal 13 14 3" xfId="645" xr:uid="{FB276129-90C7-4562-8F5B-C81922D946F9}"/>
    <cellStyle name="Normal 13 15" xfId="646" xr:uid="{7BE56F68-D1C3-473F-AB72-B104E69B610F}"/>
    <cellStyle name="Normal 13 15 2" xfId="647" xr:uid="{4BA50090-0F88-47B4-984A-3BFAB9AD659C}"/>
    <cellStyle name="Normal 13 15 2 2" xfId="648" xr:uid="{40790D88-98CC-4D9C-892D-42D5EDDA5285}"/>
    <cellStyle name="Normal 13 15 3" xfId="649" xr:uid="{85D7AC48-E998-4CF3-8FEC-D0E45FA13597}"/>
    <cellStyle name="Normal 13 16" xfId="650" xr:uid="{2A2753BB-9EC5-4825-96BE-7B6071D2B511}"/>
    <cellStyle name="Normal 13 16 2" xfId="651" xr:uid="{9032EDC5-41E8-4BDB-8496-83C93BE42A75}"/>
    <cellStyle name="Normal 13 16 2 2" xfId="652" xr:uid="{E9EE1048-DB55-439F-A7C8-654626F8FE94}"/>
    <cellStyle name="Normal 13 16 3" xfId="653" xr:uid="{60981676-4C14-491B-9CAB-8634959211A9}"/>
    <cellStyle name="Normal 13 17" xfId="654" xr:uid="{AFFBD093-CDCE-4B4F-90DF-17C8B0984D9C}"/>
    <cellStyle name="Normal 13 17 2" xfId="655" xr:uid="{84E74B4D-4D4B-4958-84BF-A99189D616D2}"/>
    <cellStyle name="Normal 13 17 2 2" xfId="656" xr:uid="{A231317B-3D1E-435F-90BD-3C1A86B24B2C}"/>
    <cellStyle name="Normal 13 17 3" xfId="657" xr:uid="{1F70A9A7-6BF3-4E16-B7FF-273406E13996}"/>
    <cellStyle name="Normal 13 18" xfId="658" xr:uid="{DB2005E3-AEFD-4C9C-B478-4E6951AA7F52}"/>
    <cellStyle name="Normal 13 18 2" xfId="659" xr:uid="{6937DE6E-E502-4ADD-965A-2EA61973B29E}"/>
    <cellStyle name="Normal 13 18 2 2" xfId="660" xr:uid="{1211ABD1-8753-41F0-B058-9D0F83B42EE9}"/>
    <cellStyle name="Normal 13 18 3" xfId="661" xr:uid="{0E39B7EA-CA6C-4C1B-983D-FD0391954A5A}"/>
    <cellStyle name="Normal 13 19" xfId="662" xr:uid="{6FF398CE-8370-4DA0-827C-357716770A12}"/>
    <cellStyle name="Normal 13 19 2" xfId="663" xr:uid="{ECD0DB38-8CF4-4D63-9516-EE187DFCE17A}"/>
    <cellStyle name="Normal 13 19 2 2" xfId="664" xr:uid="{C1DBA8BA-0772-4032-9B71-E4242313FE8F}"/>
    <cellStyle name="Normal 13 19 3" xfId="665" xr:uid="{7BAADD1C-0143-4711-80D5-3189FA983522}"/>
    <cellStyle name="Normal 13 2" xfId="666" xr:uid="{56103697-FC4F-4D06-9716-FE8809BD4287}"/>
    <cellStyle name="Normal 13 2 2" xfId="667" xr:uid="{B2EAAEAF-469E-4B66-9F68-11F5D20EA4D2}"/>
    <cellStyle name="Normal 13 2 2 2" xfId="668" xr:uid="{310CE081-BE0D-406F-9DBC-D791347CBD8B}"/>
    <cellStyle name="Normal 13 2 3" xfId="669" xr:uid="{6B853C4A-D2B1-46C7-A43D-3DDD81662993}"/>
    <cellStyle name="Normal 13 2 3 2" xfId="670" xr:uid="{E2BB4DEC-0D51-4F94-BCBD-B2A21F93F176}"/>
    <cellStyle name="Normal 13 2 4" xfId="671" xr:uid="{73A2C26B-EC50-4B5A-A9E1-FF656CF1C6E9}"/>
    <cellStyle name="Normal 13 3" xfId="672" xr:uid="{204B6E46-8CEE-46A6-8DFC-E4114D76EEEB}"/>
    <cellStyle name="Normal 13 3 2" xfId="673" xr:uid="{16E42B7F-A889-4705-A1C6-12C7AA2B5413}"/>
    <cellStyle name="Normal 13 3 2 2" xfId="674" xr:uid="{711ACED7-594F-48B1-8B08-1C5BB0CC4D7D}"/>
    <cellStyle name="Normal 13 3 3" xfId="675" xr:uid="{BDFC7737-0EA8-4B46-821E-707BC5247D71}"/>
    <cellStyle name="Normal 13 4" xfId="676" xr:uid="{C80A2F3D-4B18-43DB-876E-FED6145B74F4}"/>
    <cellStyle name="Normal 13 4 2" xfId="677" xr:uid="{5423562A-0C2E-44FB-9FDB-12DC1F7CE351}"/>
    <cellStyle name="Normal 13 4 2 2" xfId="678" xr:uid="{67E8A664-7139-43E3-A87B-E7C568815793}"/>
    <cellStyle name="Normal 13 4 3" xfId="679" xr:uid="{AE93E372-CAE2-43CB-8E35-5BC3CACE1485}"/>
    <cellStyle name="Normal 13 5" xfId="680" xr:uid="{5F563BB1-75EE-48C6-AE29-828E9E685EC3}"/>
    <cellStyle name="Normal 13 5 2" xfId="681" xr:uid="{AF9B8E7D-0707-4E02-9E63-F0C196628690}"/>
    <cellStyle name="Normal 13 5 2 2" xfId="682" xr:uid="{FBCCCE6B-7100-40D1-A1AA-415DA37060DF}"/>
    <cellStyle name="Normal 13 5 3" xfId="683" xr:uid="{AD94FD7E-0467-49F4-B94C-B83083CC35BA}"/>
    <cellStyle name="Normal 13 6" xfId="684" xr:uid="{91FB6B12-8CD5-40B1-A337-356F5FC582BD}"/>
    <cellStyle name="Normal 13 6 2" xfId="685" xr:uid="{4714F494-B48C-4CB2-B1BC-8CB86B5CB35D}"/>
    <cellStyle name="Normal 13 6 2 2" xfId="686" xr:uid="{7F46F4AF-E20E-472D-B8F7-52252B1C39C2}"/>
    <cellStyle name="Normal 13 6 3" xfId="687" xr:uid="{0C39D69B-11E1-41B3-A188-086597910E58}"/>
    <cellStyle name="Normal 13 7" xfId="688" xr:uid="{86E29747-5695-4DE2-85C4-BB3318AB6FE3}"/>
    <cellStyle name="Normal 13 7 2" xfId="689" xr:uid="{5AC6A7FF-4242-4675-B744-24D97E5CDFB0}"/>
    <cellStyle name="Normal 13 7 2 2" xfId="690" xr:uid="{57BF85EA-0304-4033-9D87-DF688E1B8E9D}"/>
    <cellStyle name="Normal 13 7 3" xfId="691" xr:uid="{80312238-E6F8-4318-87AA-0853F2A6886E}"/>
    <cellStyle name="Normal 13 8" xfId="692" xr:uid="{07EEA95C-EA7F-4ABB-BE12-6AA11B64C700}"/>
    <cellStyle name="Normal 13 8 2" xfId="693" xr:uid="{9B2AD957-554B-4991-9967-B35EC0BEB21B}"/>
    <cellStyle name="Normal 13 8 2 2" xfId="694" xr:uid="{BB6639A7-33B9-4079-AE5F-514E7D80636B}"/>
    <cellStyle name="Normal 13 8 3" xfId="695" xr:uid="{2AA0B0C8-0EF2-45E1-A44E-FE2CD8AF87C7}"/>
    <cellStyle name="Normal 13 9" xfId="696" xr:uid="{CCE90580-7A43-482A-B176-8477D00842E5}"/>
    <cellStyle name="Normal 13 9 2" xfId="697" xr:uid="{B7855FBD-FF17-4FDC-B8ED-1E4BD9FB0BB3}"/>
    <cellStyle name="Normal 13 9 2 2" xfId="698" xr:uid="{3FE03FCF-6B2D-48D0-81F6-B7EAEC11EA33}"/>
    <cellStyle name="Normal 13 9 3" xfId="699" xr:uid="{E9D90565-5ACE-4A12-A43D-0B0BD6EE31E7}"/>
    <cellStyle name="Normal 14" xfId="2" xr:uid="{158D424F-FF16-4A74-8FD0-FF4B871E14A2}"/>
    <cellStyle name="Normal 14 10" xfId="700" xr:uid="{31C3E5A6-36AA-48B6-A565-C28911013202}"/>
    <cellStyle name="Normal 14 10 2" xfId="701" xr:uid="{5D640936-FB8B-4CE5-980B-47F0BFFE1E26}"/>
    <cellStyle name="Normal 14 10 2 2" xfId="702" xr:uid="{49101E03-D2FC-401E-9232-A50960474747}"/>
    <cellStyle name="Normal 14 10 3" xfId="703" xr:uid="{C0DD1C5E-D6C4-42D9-B26A-3947974C4460}"/>
    <cellStyle name="Normal 14 11" xfId="704" xr:uid="{962F4A4B-B1F1-4843-8E1C-8E2E2801B4DE}"/>
    <cellStyle name="Normal 14 11 2" xfId="705" xr:uid="{7DAA331A-0BD5-4BF8-9984-35EC360971AE}"/>
    <cellStyle name="Normal 14 11 2 2" xfId="706" xr:uid="{067EA462-75EA-48EC-8CC1-44ADF659208B}"/>
    <cellStyle name="Normal 14 11 3" xfId="707" xr:uid="{01855DAF-D45E-447B-8F17-3A0A550EE4A8}"/>
    <cellStyle name="Normal 14 12" xfId="708" xr:uid="{CED39AD8-F6DD-4661-AC36-79E3D757B364}"/>
    <cellStyle name="Normal 14 12 2" xfId="709" xr:uid="{1F71A593-FB98-400F-A472-E35C1A9D2145}"/>
    <cellStyle name="Normal 14 12 2 2" xfId="710" xr:uid="{BC39CD7C-F309-4E35-8555-40B78F15F900}"/>
    <cellStyle name="Normal 14 12 3" xfId="711" xr:uid="{DAAD2FA9-B56C-4B5D-9FC2-FB4CDF70D130}"/>
    <cellStyle name="Normal 14 13" xfId="712" xr:uid="{F27D8932-942E-404A-B5F1-54A81B5C445A}"/>
    <cellStyle name="Normal 14 13 2" xfId="713" xr:uid="{6B6D5646-1AFE-4BD0-AAFA-83427B3FA386}"/>
    <cellStyle name="Normal 14 13 2 2" xfId="714" xr:uid="{DFD24BAF-528B-4855-B371-227970216A15}"/>
    <cellStyle name="Normal 14 13 3" xfId="715" xr:uid="{F42A6FC7-8D8A-4315-9771-A9F15D3E8497}"/>
    <cellStyle name="Normal 14 14" xfId="716" xr:uid="{9F97C8CD-D8DC-4B76-9B20-EDD1F7442E6C}"/>
    <cellStyle name="Normal 14 14 2" xfId="717" xr:uid="{99A896B0-271F-4AFE-A65A-E90D78462AC6}"/>
    <cellStyle name="Normal 14 14 2 2" xfId="718" xr:uid="{1AAB54B1-F0A7-4F7A-90FC-6B9C4328C68C}"/>
    <cellStyle name="Normal 14 14 3" xfId="719" xr:uid="{C85E9D5C-B267-407B-9CE6-C66FB7F25CD3}"/>
    <cellStyle name="Normal 14 15" xfId="720" xr:uid="{F266EA4D-5332-421F-B3EC-6074D6DEFA8C}"/>
    <cellStyle name="Normal 14 15 2" xfId="721" xr:uid="{B3335BCE-002E-45FC-9A59-C408E29808C5}"/>
    <cellStyle name="Normal 14 15 2 2" xfId="722" xr:uid="{16FD2785-5080-4CB0-81AD-3878847AA810}"/>
    <cellStyle name="Normal 14 15 3" xfId="723" xr:uid="{0853565B-F3D4-49A2-8E89-B9C04C72D528}"/>
    <cellStyle name="Normal 14 16" xfId="724" xr:uid="{E0A8BAC4-AD42-4A83-9E11-884AC1A39AA6}"/>
    <cellStyle name="Normal 14 16 2" xfId="725" xr:uid="{7C449B81-390E-4100-8A87-BD1C8E13FC46}"/>
    <cellStyle name="Normal 14 16 2 2" xfId="726" xr:uid="{6E04A6F6-88A3-4EEE-A1CA-4FDC7D7562C5}"/>
    <cellStyle name="Normal 14 16 3" xfId="727" xr:uid="{0F77581B-CA73-4B47-9CE4-05A57B51D922}"/>
    <cellStyle name="Normal 14 17" xfId="728" xr:uid="{6CBA2156-5B9A-4892-BFBE-D87239E930E6}"/>
    <cellStyle name="Normal 14 17 2" xfId="729" xr:uid="{E6B3CC0F-8996-4DA9-8B60-C696CE265573}"/>
    <cellStyle name="Normal 14 17 2 2" xfId="730" xr:uid="{A90FC71E-FD03-406A-B440-79C80813A4C6}"/>
    <cellStyle name="Normal 14 17 3" xfId="731" xr:uid="{B505E61D-4049-47AA-8C65-7124D295867C}"/>
    <cellStyle name="Normal 14 18" xfId="732" xr:uid="{2C51B092-A11C-465D-BC65-C39917A87FC3}"/>
    <cellStyle name="Normal 14 18 2" xfId="733" xr:uid="{9039265F-6C25-49CE-B029-1E7B83E37E08}"/>
    <cellStyle name="Normal 14 18 2 2" xfId="734" xr:uid="{EFC0251A-6D10-4E23-A092-44D553DF2351}"/>
    <cellStyle name="Normal 14 18 3" xfId="735" xr:uid="{73272527-6170-4463-A9FE-B5A0911B70A8}"/>
    <cellStyle name="Normal 14 19" xfId="736" xr:uid="{13B90D74-7454-4356-8A33-724FD9A6EBF2}"/>
    <cellStyle name="Normal 14 19 2" xfId="737" xr:uid="{5C9A4231-46BE-44A5-8A2E-4D44BE3CC591}"/>
    <cellStyle name="Normal 14 19 2 2" xfId="738" xr:uid="{16C520E2-0C74-4DA2-AFF4-D0A34894CFB0}"/>
    <cellStyle name="Normal 14 19 3" xfId="739" xr:uid="{8FC18EB7-A111-4A29-A752-7F7181C08809}"/>
    <cellStyle name="Normal 14 2" xfId="740" xr:uid="{4193A336-21FC-457C-8F91-9D93B1678207}"/>
    <cellStyle name="Normal 14 2 2" xfId="741" xr:uid="{80B639AA-22B3-4752-8679-B7F551E8177D}"/>
    <cellStyle name="Normal 14 2 2 2" xfId="742" xr:uid="{E1338004-3FBB-4988-8293-E33443717C7A}"/>
    <cellStyle name="Normal 14 2 3" xfId="743" xr:uid="{CDAB4636-23DC-4C2B-8055-69D8FEA55AFD}"/>
    <cellStyle name="Normal 14 3" xfId="744" xr:uid="{37EFC385-43C9-4A2F-9A55-95C3205A3296}"/>
    <cellStyle name="Normal 14 3 2" xfId="745" xr:uid="{6BEEB87B-9E9B-4B66-B94A-9DDA3CFB9477}"/>
    <cellStyle name="Normal 14 3 2 2" xfId="746" xr:uid="{A75C0F5B-9BAB-4D12-9DDF-703FE985CC38}"/>
    <cellStyle name="Normal 14 3 3" xfId="747" xr:uid="{81237952-88C2-4CBD-8012-C900F9C774B1}"/>
    <cellStyle name="Normal 14 4" xfId="748" xr:uid="{B006FDC6-088E-4013-843B-BCE3E8CC0822}"/>
    <cellStyle name="Normal 14 4 2" xfId="749" xr:uid="{76C1E989-CD84-416D-B33B-93B8D21CB998}"/>
    <cellStyle name="Normal 14 4 2 2" xfId="750" xr:uid="{89D57918-7D2D-4DCA-B25B-E162135DABED}"/>
    <cellStyle name="Normal 14 4 3" xfId="751" xr:uid="{E6EC55A6-C701-4420-A133-C04D0105155D}"/>
    <cellStyle name="Normal 14 5" xfId="752" xr:uid="{041C9DEA-DC39-4166-9DDB-0896E9D3D796}"/>
    <cellStyle name="Normal 14 5 2" xfId="753" xr:uid="{C170C061-AD94-40B2-A85D-EA487CE0FDD5}"/>
    <cellStyle name="Normal 14 5 2 2" xfId="754" xr:uid="{FC3DCAC9-0BB8-4E49-AF7E-DC79EBD3D73F}"/>
    <cellStyle name="Normal 14 5 3" xfId="755" xr:uid="{0AB7C048-94B7-4145-B6DB-8080674DF9A7}"/>
    <cellStyle name="Normal 14 6" xfId="756" xr:uid="{BAECE0AB-EF65-4E97-9117-A14A69F03263}"/>
    <cellStyle name="Normal 14 6 2" xfId="757" xr:uid="{0F72ACC4-7E16-42A9-99A3-68955A1E4478}"/>
    <cellStyle name="Normal 14 6 2 2" xfId="758" xr:uid="{FBB90015-4ECB-450B-855D-973B2874A09F}"/>
    <cellStyle name="Normal 14 6 3" xfId="759" xr:uid="{D912338A-CD72-4AC9-83B1-39462C0849CA}"/>
    <cellStyle name="Normal 14 7" xfId="760" xr:uid="{489C0E33-19FE-47AC-B64D-839D1D25FCF7}"/>
    <cellStyle name="Normal 14 7 2" xfId="761" xr:uid="{66CC9395-CBE6-40BC-9E8C-D25E96279DDE}"/>
    <cellStyle name="Normal 14 7 2 2" xfId="762" xr:uid="{82829467-304F-41F4-9507-170F58580AB6}"/>
    <cellStyle name="Normal 14 7 3" xfId="763" xr:uid="{C7F826A6-5DA2-4D9C-99D0-3B9113AD6925}"/>
    <cellStyle name="Normal 14 8" xfId="764" xr:uid="{1CEE0D3B-91DC-4AF4-8BF7-B05F081199A3}"/>
    <cellStyle name="Normal 14 8 2" xfId="765" xr:uid="{7B1510D6-1BEB-4316-A27A-CE59748BE229}"/>
    <cellStyle name="Normal 14 8 2 2" xfId="766" xr:uid="{F2D720A4-7D98-4300-A4C4-6A060D5F24D0}"/>
    <cellStyle name="Normal 14 8 3" xfId="767" xr:uid="{7D7A833E-BA40-4237-B838-FCFF8FA54EF5}"/>
    <cellStyle name="Normal 14 9" xfId="768" xr:uid="{3B8E73B2-8748-4493-8BC4-01BF8165FE38}"/>
    <cellStyle name="Normal 14 9 2" xfId="769" xr:uid="{04F44E61-372C-45A6-9F19-E82B9AC1F694}"/>
    <cellStyle name="Normal 14 9 2 2" xfId="770" xr:uid="{01460D89-CEFE-4EC3-B324-829D73BAD5AF}"/>
    <cellStyle name="Normal 14 9 3" xfId="771" xr:uid="{7416CE01-E8A3-4E42-9F9C-1B9F295E8630}"/>
    <cellStyle name="Normal 15" xfId="1544" xr:uid="{3B07789C-6995-421D-BD50-D862E2812620}"/>
    <cellStyle name="Normal 15 10" xfId="772" xr:uid="{0195BB25-DE16-4AFE-97E4-A77E498BB504}"/>
    <cellStyle name="Normal 15 10 2" xfId="773" xr:uid="{7A5CF8E2-F5E1-4238-A64C-2D6B4C085366}"/>
    <cellStyle name="Normal 15 10 2 2" xfId="774" xr:uid="{70DA7492-6A35-411E-95E8-A3636CF8CACB}"/>
    <cellStyle name="Normal 15 10 3" xfId="775" xr:uid="{7D1E7B88-DAD0-4887-A434-48AF904DA1A6}"/>
    <cellStyle name="Normal 15 11" xfId="776" xr:uid="{F7F0517B-FC4A-4FE8-B6A4-F2E72FA6C7FF}"/>
    <cellStyle name="Normal 15 11 2" xfId="777" xr:uid="{05A8A8B8-53D4-4B5F-9E28-66A669BD2289}"/>
    <cellStyle name="Normal 15 11 2 2" xfId="778" xr:uid="{3E28E000-4973-410A-8FCB-E975F9917E54}"/>
    <cellStyle name="Normal 15 11 3" xfId="779" xr:uid="{76A8FB90-714A-458E-8ED5-3881960A7CEC}"/>
    <cellStyle name="Normal 15 12" xfId="780" xr:uid="{A8A3F709-79E1-450E-9456-EAE2BBE78479}"/>
    <cellStyle name="Normal 15 12 2" xfId="781" xr:uid="{69797FFD-2855-4739-B387-C28B31F6B5F8}"/>
    <cellStyle name="Normal 15 12 2 2" xfId="782" xr:uid="{FEB34D97-C939-4D12-934D-DA2B3984BE65}"/>
    <cellStyle name="Normal 15 12 3" xfId="783" xr:uid="{0EEF42BE-856F-4CEA-8D1E-2B52EBB191DF}"/>
    <cellStyle name="Normal 15 13" xfId="784" xr:uid="{1EE6B1AA-E6F1-4D25-AC91-428443883D3B}"/>
    <cellStyle name="Normal 15 13 2" xfId="785" xr:uid="{59C3475D-F6E3-42E4-9B48-0AB36085EB3F}"/>
    <cellStyle name="Normal 15 13 2 2" xfId="786" xr:uid="{3F851727-22FC-4D3E-9499-AED31709818F}"/>
    <cellStyle name="Normal 15 13 3" xfId="787" xr:uid="{089BD844-2BAF-43CA-AAE6-2FFC38480D43}"/>
    <cellStyle name="Normal 15 14" xfId="788" xr:uid="{F0114FB0-AEB9-4593-B849-7EFFBD4BAE3A}"/>
    <cellStyle name="Normal 15 14 2" xfId="789" xr:uid="{964EAA2A-A10E-4859-9180-56804853B202}"/>
    <cellStyle name="Normal 15 14 2 2" xfId="790" xr:uid="{3F60D79E-6D5F-4E87-A900-BC3A2FE81795}"/>
    <cellStyle name="Normal 15 14 3" xfId="791" xr:uid="{E4E80DB4-BB1D-4CE3-AA72-F62510CE3BA7}"/>
    <cellStyle name="Normal 15 15" xfId="792" xr:uid="{ADBD96ED-3B38-4043-96B3-09F2FF6B28D3}"/>
    <cellStyle name="Normal 15 15 2" xfId="793" xr:uid="{1FA73601-CE88-47B5-9B6F-4EB772D0F331}"/>
    <cellStyle name="Normal 15 15 2 2" xfId="794" xr:uid="{918761D9-F42A-4A42-9995-378A0CA044D3}"/>
    <cellStyle name="Normal 15 15 3" xfId="795" xr:uid="{4AD46DFB-2457-4D67-9FD0-1B3DF3D13DD2}"/>
    <cellStyle name="Normal 15 16" xfId="796" xr:uid="{0FFF55D1-C582-4C87-B028-B225B897F95A}"/>
    <cellStyle name="Normal 15 16 2" xfId="797" xr:uid="{8DBD1A4B-25F6-474B-B7CA-07A4B440BC28}"/>
    <cellStyle name="Normal 15 16 2 2" xfId="798" xr:uid="{36F23E99-7498-4DE6-B3F2-38AB13FDB22B}"/>
    <cellStyle name="Normal 15 16 3" xfId="799" xr:uid="{279BAA63-A138-49F3-AF66-7F97E4BEDA48}"/>
    <cellStyle name="Normal 15 17" xfId="800" xr:uid="{765C028F-2F50-415A-BFFB-3250D51DCBF6}"/>
    <cellStyle name="Normal 15 17 2" xfId="801" xr:uid="{813E95A3-7FD4-4BCD-ACDE-870EB673FE11}"/>
    <cellStyle name="Normal 15 17 2 2" xfId="802" xr:uid="{6C667D4D-3EBE-44EB-A0B8-38DB3529B725}"/>
    <cellStyle name="Normal 15 17 3" xfId="803" xr:uid="{D31E2A85-3663-45EC-AA8E-F1B633D63098}"/>
    <cellStyle name="Normal 15 18" xfId="804" xr:uid="{11E50526-35B0-4BBA-8102-B14071A91EE2}"/>
    <cellStyle name="Normal 15 18 2" xfId="805" xr:uid="{C9043086-8386-4109-B167-D3A4D41071C5}"/>
    <cellStyle name="Normal 15 18 2 2" xfId="806" xr:uid="{CE884FEF-B008-4699-9E95-9889C9D1AF38}"/>
    <cellStyle name="Normal 15 18 3" xfId="807" xr:uid="{02AB931A-8880-4656-B0D5-4C5D5AE6EC38}"/>
    <cellStyle name="Normal 15 19" xfId="808" xr:uid="{458A3D99-C92B-43CD-962D-E5582AC0C745}"/>
    <cellStyle name="Normal 15 19 2" xfId="809" xr:uid="{FD9DB0B8-2627-47A8-AC1E-E12584C8B5D4}"/>
    <cellStyle name="Normal 15 19 2 2" xfId="810" xr:uid="{491D3498-71CF-43D7-BFFC-0EE452FDBAB6}"/>
    <cellStyle name="Normal 15 19 3" xfId="811" xr:uid="{D7AAF240-E89F-48A0-BE16-EFF5DC1B88D2}"/>
    <cellStyle name="Normal 15 2" xfId="812" xr:uid="{F7A3D004-6839-4A35-9E34-5334B63392C2}"/>
    <cellStyle name="Normal 15 2 2" xfId="813" xr:uid="{13212265-8892-41AF-9B73-BC0078EEBA17}"/>
    <cellStyle name="Normal 15 2 2 2" xfId="814" xr:uid="{68ED2380-EABB-4280-99A6-C3E575833BCB}"/>
    <cellStyle name="Normal 15 2 3" xfId="815" xr:uid="{1AE8D87F-442F-46CA-A53C-8E9B726195E7}"/>
    <cellStyle name="Normal 15 2 3 2" xfId="816" xr:uid="{E6978FC8-4922-46DE-A598-6F4B6392BD17}"/>
    <cellStyle name="Normal 15 2 4" xfId="817" xr:uid="{5126FEB1-1925-432B-9434-A90111118D84}"/>
    <cellStyle name="Normal 15 3" xfId="818" xr:uid="{450A3B8F-0D2E-437C-8834-05794807ED9A}"/>
    <cellStyle name="Normal 15 3 2" xfId="819" xr:uid="{2B71C700-91B5-447E-99FB-5A815444DE5A}"/>
    <cellStyle name="Normal 15 3 2 2" xfId="820" xr:uid="{3184A5DF-51B2-439A-9C34-CB078CEBCEC2}"/>
    <cellStyle name="Normal 15 3 3" xfId="821" xr:uid="{1F6549A1-5145-4B73-A475-5C3C4801AACA}"/>
    <cellStyle name="Normal 15 4" xfId="822" xr:uid="{95E93B8F-4B95-49D5-860C-DFE011630D4C}"/>
    <cellStyle name="Normal 15 4 2" xfId="823" xr:uid="{155C65D6-887A-4C60-A852-0C0A05508D85}"/>
    <cellStyle name="Normal 15 4 2 2" xfId="824" xr:uid="{C063BC16-B05B-4DFE-AD9D-479401E3F593}"/>
    <cellStyle name="Normal 15 4 3" xfId="825" xr:uid="{257E9E28-3AEE-4DDB-B40F-C4F98735341A}"/>
    <cellStyle name="Normal 15 5" xfId="826" xr:uid="{F5CDAE41-A88F-4C72-B7AE-336C3E4CE0B8}"/>
    <cellStyle name="Normal 15 5 2" xfId="827" xr:uid="{32DF426B-7C2E-4D7D-86B1-CEF43A2EE963}"/>
    <cellStyle name="Normal 15 5 2 2" xfId="828" xr:uid="{605A3D6A-00B3-4C71-B907-DA6A03A03F4E}"/>
    <cellStyle name="Normal 15 5 3" xfId="829" xr:uid="{7AB7F38C-8BC0-4097-AE82-6B3761893242}"/>
    <cellStyle name="Normal 15 6" xfId="830" xr:uid="{667AAC85-0A0E-489A-A121-988A1BA3CC3A}"/>
    <cellStyle name="Normal 15 6 2" xfId="831" xr:uid="{7297A3AD-E39A-489E-9443-064C434D0918}"/>
    <cellStyle name="Normal 15 6 2 2" xfId="832" xr:uid="{D440CA60-E472-4EFC-9508-6E56C4A1D798}"/>
    <cellStyle name="Normal 15 6 3" xfId="833" xr:uid="{69779908-3D95-4DD9-B868-77EE255D989C}"/>
    <cellStyle name="Normal 15 7" xfId="834" xr:uid="{64BB8271-DF6F-41F0-8E47-182C906651E8}"/>
    <cellStyle name="Normal 15 7 2" xfId="835" xr:uid="{BC6B2BB7-8E7D-44B7-87A8-93B5334EB8FC}"/>
    <cellStyle name="Normal 15 7 2 2" xfId="836" xr:uid="{4EAB5CCC-E4EF-4221-95C9-F1F24871A255}"/>
    <cellStyle name="Normal 15 7 3" xfId="837" xr:uid="{AF9FF9DA-B77A-4209-BF11-3442B1C93F0F}"/>
    <cellStyle name="Normal 15 8" xfId="838" xr:uid="{777DC9B8-6F8B-49B4-B9AE-BB25FC143750}"/>
    <cellStyle name="Normal 15 8 2" xfId="839" xr:uid="{336F2ABE-109A-4398-A97A-D57146E233E5}"/>
    <cellStyle name="Normal 15 8 2 2" xfId="840" xr:uid="{F867B020-2187-426A-84E8-5CD4F981A871}"/>
    <cellStyle name="Normal 15 8 3" xfId="841" xr:uid="{74643C65-D4C5-47CF-8517-C26EC42B5799}"/>
    <cellStyle name="Normal 15 9" xfId="842" xr:uid="{6DF5D91B-B62F-4451-97AF-E71BB33F281A}"/>
    <cellStyle name="Normal 15 9 2" xfId="843" xr:uid="{2658959D-0AF5-4046-AF2E-C760D0562C9A}"/>
    <cellStyle name="Normal 15 9 2 2" xfId="844" xr:uid="{EB3F84C4-72F3-457E-9A0A-D474A81E6623}"/>
    <cellStyle name="Normal 15 9 3" xfId="845" xr:uid="{CA19427F-AC3D-432D-ABC6-683ED33CB145}"/>
    <cellStyle name="Normal 16" xfId="846" xr:uid="{46907216-9A5E-4265-A6CA-D5C2EA9EBE31}"/>
    <cellStyle name="Normal 16 10" xfId="847" xr:uid="{A806A6AA-678E-492A-B849-010A2F04357B}"/>
    <cellStyle name="Normal 16 10 2" xfId="848" xr:uid="{30A35853-A07D-451A-A19F-4E25E052C6CD}"/>
    <cellStyle name="Normal 16 10 2 2" xfId="849" xr:uid="{1BD387B5-F7C6-422F-AD15-515DFA00E3CB}"/>
    <cellStyle name="Normal 16 10 3" xfId="850" xr:uid="{72B62BCE-A446-40BA-ACF6-BEBCF760A548}"/>
    <cellStyle name="Normal 16 11" xfId="851" xr:uid="{B003E9E4-A594-4CA7-8E37-0FC7D3EFC867}"/>
    <cellStyle name="Normal 16 11 2" xfId="852" xr:uid="{150FC0FC-8B5D-4FA0-B24E-19745FF646A1}"/>
    <cellStyle name="Normal 16 11 2 2" xfId="853" xr:uid="{BA1D2D87-11C5-4B88-82B6-DF96B1D168B3}"/>
    <cellStyle name="Normal 16 11 3" xfId="854" xr:uid="{7EE8DAF5-1273-49C1-9F5A-9F25E0735281}"/>
    <cellStyle name="Normal 16 12" xfId="855" xr:uid="{DB38437A-241E-438B-A618-DC7A80ED16A8}"/>
    <cellStyle name="Normal 16 12 2" xfId="856" xr:uid="{B499BFB8-9B0A-4945-B3E1-2B783DAD63EE}"/>
    <cellStyle name="Normal 16 12 2 2" xfId="857" xr:uid="{1C0146BA-8DD3-44CE-99D5-D8C7F98F475B}"/>
    <cellStyle name="Normal 16 12 3" xfId="858" xr:uid="{E23064EB-DED0-4A0A-AAE6-C16869BA5E8B}"/>
    <cellStyle name="Normal 16 13" xfId="859" xr:uid="{992647EE-0DB2-48EA-A0CB-13D80884B0FD}"/>
    <cellStyle name="Normal 16 13 2" xfId="860" xr:uid="{08B08C12-4DCA-4F48-862D-EBE886044F96}"/>
    <cellStyle name="Normal 16 13 2 2" xfId="861" xr:uid="{113A7217-E516-4689-993F-950654BFFB99}"/>
    <cellStyle name="Normal 16 13 3" xfId="862" xr:uid="{0B83E898-47A9-4419-864E-C827E66E7840}"/>
    <cellStyle name="Normal 16 14" xfId="863" xr:uid="{A871E47D-6DD5-47D4-89A1-CE0C3FED8DA4}"/>
    <cellStyle name="Normal 16 14 2" xfId="864" xr:uid="{002C96D9-85D4-46B6-AA4C-88C3FEE5F7C6}"/>
    <cellStyle name="Normal 16 14 2 2" xfId="865" xr:uid="{05956221-53E1-4840-9C2B-B82C6F2E8CFD}"/>
    <cellStyle name="Normal 16 14 3" xfId="866" xr:uid="{5C5DA0EE-3404-4883-8B34-229ED6D41B8C}"/>
    <cellStyle name="Normal 16 15" xfId="867" xr:uid="{0C302502-8971-4E39-82DA-719D41EC48D7}"/>
    <cellStyle name="Normal 16 15 2" xfId="868" xr:uid="{60CCA7FB-ECCD-433E-A3BA-D51ED940A486}"/>
    <cellStyle name="Normal 16 15 2 2" xfId="869" xr:uid="{22B21B02-4B8C-4007-97CB-8EEB815D72D7}"/>
    <cellStyle name="Normal 16 15 3" xfId="870" xr:uid="{78391B9E-68E6-4FF7-8006-5B917F208C20}"/>
    <cellStyle name="Normal 16 16" xfId="871" xr:uid="{3D37CF8C-FD8F-446D-80FD-143E8E06B761}"/>
    <cellStyle name="Normal 16 16 2" xfId="872" xr:uid="{437C7B84-4915-4313-859E-981B019B5CA2}"/>
    <cellStyle name="Normal 16 16 2 2" xfId="873" xr:uid="{4C4B537D-891E-4657-BAE0-D636147052BC}"/>
    <cellStyle name="Normal 16 16 3" xfId="874" xr:uid="{92CC72DE-4AE0-4274-BD09-6EEA1C3EB8D1}"/>
    <cellStyle name="Normal 16 2" xfId="875" xr:uid="{34603AA6-982F-4BF2-99D7-8CC2C4D21F83}"/>
    <cellStyle name="Normal 16 2 2" xfId="876" xr:uid="{E846D17C-EB29-4EA8-8041-562CA3C83FD0}"/>
    <cellStyle name="Normal 16 2 2 2" xfId="877" xr:uid="{5537F015-601E-4E12-9C72-5D18A8D2B3B8}"/>
    <cellStyle name="Normal 16 2 3" xfId="878" xr:uid="{EB925C80-52B8-4EC5-A44A-CDF46198AD7C}"/>
    <cellStyle name="Normal 16 3" xfId="879" xr:uid="{FDCDD7B2-3581-40F9-BB56-2C11704FC786}"/>
    <cellStyle name="Normal 16 3 2" xfId="880" xr:uid="{4345F7E8-0D36-41CD-9D49-E0C8B65A251E}"/>
    <cellStyle name="Normal 16 3 2 2" xfId="881" xr:uid="{BDBF5D33-5549-45C4-B3FF-6BBAC5BF2D07}"/>
    <cellStyle name="Normal 16 3 3" xfId="882" xr:uid="{E74DC38D-3E4B-494A-A3C5-8F5FF601BEB5}"/>
    <cellStyle name="Normal 16 4" xfId="883" xr:uid="{C14850CF-0636-436D-BC71-06EFF6C738BF}"/>
    <cellStyle name="Normal 16 4 2" xfId="884" xr:uid="{1A7C4CB8-3860-4426-B88D-165BC23FECEA}"/>
    <cellStyle name="Normal 16 4 2 2" xfId="885" xr:uid="{1FC921D1-129E-4163-B834-5EE02B099A8D}"/>
    <cellStyle name="Normal 16 4 3" xfId="886" xr:uid="{54B82037-E1F9-44CF-A890-85160C6290EF}"/>
    <cellStyle name="Normal 16 5" xfId="887" xr:uid="{D359EB4C-A196-433C-93A0-8CAEB1C34EF2}"/>
    <cellStyle name="Normal 16 5 2" xfId="888" xr:uid="{7606F041-7775-43A7-9B50-786A2BA687BC}"/>
    <cellStyle name="Normal 16 5 2 2" xfId="889" xr:uid="{E89A220F-0318-410A-84D8-1278592D6B8D}"/>
    <cellStyle name="Normal 16 5 3" xfId="890" xr:uid="{5974C382-6D08-41EC-943F-B715BAF3BFC3}"/>
    <cellStyle name="Normal 16 6" xfId="891" xr:uid="{B3CDCED7-FCFA-48F7-BD86-EEA285DCEF07}"/>
    <cellStyle name="Normal 16 6 2" xfId="892" xr:uid="{15441B9D-D055-4198-BCD4-A5358F94CF83}"/>
    <cellStyle name="Normal 16 6 2 2" xfId="893" xr:uid="{A28BAD7B-9247-4225-B354-2D6789E94C01}"/>
    <cellStyle name="Normal 16 6 3" xfId="894" xr:uid="{5ED233BB-0CC9-4B04-AC1E-8BA208DA571B}"/>
    <cellStyle name="Normal 16 7" xfId="895" xr:uid="{0CD609FE-1C32-4B17-8845-484F221EC84A}"/>
    <cellStyle name="Normal 16 7 2" xfId="896" xr:uid="{6AA76039-DC9D-408D-BAA5-87125AFCAC77}"/>
    <cellStyle name="Normal 16 7 2 2" xfId="897" xr:uid="{1FF7726A-CFFD-4EA7-BEE2-5B0335ED40D9}"/>
    <cellStyle name="Normal 16 7 3" xfId="898" xr:uid="{19BEFD39-47E3-4BB3-95FC-DD60F6397911}"/>
    <cellStyle name="Normal 16 8" xfId="899" xr:uid="{E7B9D21A-F266-4B83-91B8-8DF07E081F01}"/>
    <cellStyle name="Normal 16 8 2" xfId="900" xr:uid="{B369270B-B55D-4F87-B70E-796105FC245F}"/>
    <cellStyle name="Normal 16 8 2 2" xfId="901" xr:uid="{E6002320-4ABF-41B1-AB35-0AACD1ABB345}"/>
    <cellStyle name="Normal 16 8 3" xfId="902" xr:uid="{CCCAA4A0-8AD6-42C5-9807-BA509165C4AB}"/>
    <cellStyle name="Normal 16 9" xfId="903" xr:uid="{13A2DF4C-07AE-4233-B513-DF72BED46DDA}"/>
    <cellStyle name="Normal 16 9 2" xfId="904" xr:uid="{1ADD4D86-DB54-4144-B481-355BA1124FD1}"/>
    <cellStyle name="Normal 16 9 2 2" xfId="905" xr:uid="{FE12168B-AC7A-4B2A-81BA-0890C75F3D18}"/>
    <cellStyle name="Normal 16 9 3" xfId="906" xr:uid="{6B630CC9-98E0-4E22-8E33-8601E50E50C2}"/>
    <cellStyle name="Normal 17 10" xfId="907" xr:uid="{F6180396-235A-445B-84F7-2ED03F80554D}"/>
    <cellStyle name="Normal 17 10 2" xfId="908" xr:uid="{75D2A118-7EE4-480B-B45A-4C0532BE66C8}"/>
    <cellStyle name="Normal 17 10 2 2" xfId="909" xr:uid="{6223D080-6BAC-43F3-8FCC-6CF12B22FDFE}"/>
    <cellStyle name="Normal 17 10 3" xfId="910" xr:uid="{FD57FCFD-4F35-43F2-BD0A-9C8C1D0D29C6}"/>
    <cellStyle name="Normal 17 11" xfId="911" xr:uid="{E5E68438-5645-4C88-A1FC-BBE9B2E44B4F}"/>
    <cellStyle name="Normal 17 11 2" xfId="912" xr:uid="{73D4CC95-3FB8-4CEF-8EA3-AC9075E68843}"/>
    <cellStyle name="Normal 17 11 2 2" xfId="913" xr:uid="{B4290478-F080-42E8-91C9-2AB28D56F8EC}"/>
    <cellStyle name="Normal 17 11 3" xfId="914" xr:uid="{A945142C-EF6C-42CD-9AB7-ECB2F4DF85BD}"/>
    <cellStyle name="Normal 17 12" xfId="915" xr:uid="{EE36F555-1F8C-4614-A5BC-F261B575B0A8}"/>
    <cellStyle name="Normal 17 12 2" xfId="916" xr:uid="{9252754C-7A97-4F94-BE04-8A97BD080289}"/>
    <cellStyle name="Normal 17 12 2 2" xfId="917" xr:uid="{A1C83CA5-0216-4133-A843-1A72803EE75C}"/>
    <cellStyle name="Normal 17 12 3" xfId="918" xr:uid="{07528352-77EE-4BD5-8452-BFB786BAC486}"/>
    <cellStyle name="Normal 17 13" xfId="919" xr:uid="{73DE1C3D-39EF-4C86-AD5D-9C7C9CE403B1}"/>
    <cellStyle name="Normal 17 13 2" xfId="920" xr:uid="{6541D1A2-8FFC-46F3-B864-9EAD25A66AC0}"/>
    <cellStyle name="Normal 17 13 2 2" xfId="921" xr:uid="{39CB66A0-4F76-43B9-A165-7C1466101979}"/>
    <cellStyle name="Normal 17 13 3" xfId="922" xr:uid="{0FD3FB55-D01C-4BDE-816A-F9F86D4EF4A6}"/>
    <cellStyle name="Normal 17 14" xfId="923" xr:uid="{9C516DD9-88BD-4E91-8E8B-EA44B5D07C5F}"/>
    <cellStyle name="Normal 17 14 2" xfId="924" xr:uid="{E54B3FD6-DBAF-4465-8823-F4DD3981113D}"/>
    <cellStyle name="Normal 17 14 2 2" xfId="925" xr:uid="{FDB362D3-C2EE-4008-8E24-EA4FF6B4993E}"/>
    <cellStyle name="Normal 17 14 3" xfId="926" xr:uid="{4A86BB48-93EB-4369-94C3-EC42B3E591BE}"/>
    <cellStyle name="Normal 17 15" xfId="927" xr:uid="{8926ABC8-7DFE-4261-AAD2-93906D923085}"/>
    <cellStyle name="Normal 17 15 2" xfId="928" xr:uid="{810C1050-196A-49AA-B284-BACFF558E8C2}"/>
    <cellStyle name="Normal 17 15 2 2" xfId="929" xr:uid="{EB061B6D-1EBA-438E-9B30-28890BFBD316}"/>
    <cellStyle name="Normal 17 15 3" xfId="930" xr:uid="{40219E97-5559-46C8-A7E8-E94CA76C3D78}"/>
    <cellStyle name="Normal 17 16" xfId="931" xr:uid="{86D65EAF-4499-452E-ADC9-8DD43E40951B}"/>
    <cellStyle name="Normal 17 16 2" xfId="932" xr:uid="{8E9A5BBE-42EB-4CDA-8608-449D42CCF1C8}"/>
    <cellStyle name="Normal 17 16 2 2" xfId="933" xr:uid="{9174B7A4-1007-4804-AAC5-836C44D2BF11}"/>
    <cellStyle name="Normal 17 16 3" xfId="934" xr:uid="{90E80985-FE44-4836-8396-AB7E930E3CE6}"/>
    <cellStyle name="Normal 17 2" xfId="935" xr:uid="{32AA7DD6-5084-45BD-A201-E1A60231F462}"/>
    <cellStyle name="Normal 17 2 2" xfId="936" xr:uid="{635BB7F4-DA63-44E1-9C3E-929E4672FCA1}"/>
    <cellStyle name="Normal 17 2 2 2" xfId="937" xr:uid="{ED90188F-F170-4427-84DC-8A1D557D27AA}"/>
    <cellStyle name="Normal 17 2 3" xfId="938" xr:uid="{1AAFC6A3-258B-406A-ACCA-CD12950D93FF}"/>
    <cellStyle name="Normal 17 3" xfId="939" xr:uid="{EE729251-E457-4A88-AE6E-D4E83DD1CE6B}"/>
    <cellStyle name="Normal 17 3 2" xfId="940" xr:uid="{59BBDDD8-99EB-4C87-9AE1-E780F926DC06}"/>
    <cellStyle name="Normal 17 3 2 2" xfId="941" xr:uid="{BAE867BE-0AEA-4745-A0EC-85CE0536EE20}"/>
    <cellStyle name="Normal 17 3 3" xfId="942" xr:uid="{B6F90B63-0476-4EE8-927F-BDB3BEA9FE97}"/>
    <cellStyle name="Normal 17 4" xfId="943" xr:uid="{B6BBF87D-BA07-4984-902B-2EBAE301EFDF}"/>
    <cellStyle name="Normal 17 4 2" xfId="944" xr:uid="{9D5770D0-FE6C-402B-A667-E41CBCD29888}"/>
    <cellStyle name="Normal 17 4 2 2" xfId="945" xr:uid="{CE70B7A2-C1C1-435E-9A4A-1A8BE2F65A07}"/>
    <cellStyle name="Normal 17 4 3" xfId="946" xr:uid="{A6F58F50-309C-496A-AF77-D3C62C38A680}"/>
    <cellStyle name="Normal 17 5" xfId="947" xr:uid="{3581EF08-AA0D-4A02-A53B-01F3395E998B}"/>
    <cellStyle name="Normal 17 5 2" xfId="948" xr:uid="{6F97E760-D704-4B9B-812E-3C120A841DA6}"/>
    <cellStyle name="Normal 17 5 2 2" xfId="949" xr:uid="{20511B29-7222-49C0-A45A-C845FEC5F9B6}"/>
    <cellStyle name="Normal 17 5 3" xfId="950" xr:uid="{BBF5B132-0AA4-4147-98BC-5082AF63C5AF}"/>
    <cellStyle name="Normal 17 6" xfId="951" xr:uid="{AC79D977-355F-4787-B494-3EA2B94DC35F}"/>
    <cellStyle name="Normal 17 6 2" xfId="952" xr:uid="{B19A555E-457F-4F73-AA20-6AF5BB593E34}"/>
    <cellStyle name="Normal 17 6 2 2" xfId="953" xr:uid="{9DC728C8-E4A9-406B-BEF5-494323BCF06C}"/>
    <cellStyle name="Normal 17 6 3" xfId="954" xr:uid="{85283B1C-C982-4180-8601-6AADB315FAEE}"/>
    <cellStyle name="Normal 17 7" xfId="955" xr:uid="{65F98479-DF70-4E00-97E6-B815E96C2661}"/>
    <cellStyle name="Normal 17 7 2" xfId="956" xr:uid="{1AA28894-8466-4A01-B03B-11EF20B0A3DD}"/>
    <cellStyle name="Normal 17 7 2 2" xfId="957" xr:uid="{EF1D0283-5434-4703-88EC-30694BB4A79E}"/>
    <cellStyle name="Normal 17 7 3" xfId="958" xr:uid="{31435262-2D3E-4262-85D7-E8EB476D167A}"/>
    <cellStyle name="Normal 17 8" xfId="959" xr:uid="{6FF21516-2360-46AD-8B20-69252D6AC6C9}"/>
    <cellStyle name="Normal 17 8 2" xfId="960" xr:uid="{12D78DD0-EB24-4655-B655-58ED8E05ADF3}"/>
    <cellStyle name="Normal 17 8 2 2" xfId="961" xr:uid="{693C5325-B012-4E35-A8C9-E71361AF719A}"/>
    <cellStyle name="Normal 17 8 3" xfId="962" xr:uid="{57B01F38-05D5-4A3C-A759-423D18CC2C83}"/>
    <cellStyle name="Normal 17 9" xfId="963" xr:uid="{D19254AB-91F0-4EC1-B479-9BD31542FEF1}"/>
    <cellStyle name="Normal 17 9 2" xfId="964" xr:uid="{C0F962DA-F444-4E65-AA31-FE9C12552E7C}"/>
    <cellStyle name="Normal 17 9 2 2" xfId="965" xr:uid="{7046C766-0DFE-4462-AF7C-B2D3394E80C9}"/>
    <cellStyle name="Normal 17 9 3" xfId="966" xr:uid="{FD911E30-3862-4608-AFE0-BF0E3E976378}"/>
    <cellStyle name="Normal 18 10" xfId="967" xr:uid="{13D794DC-08FA-4CB9-8C57-96C896247C9D}"/>
    <cellStyle name="Normal 18 10 2" xfId="968" xr:uid="{6280840B-3C2F-40A7-BC41-D316B17D05FC}"/>
    <cellStyle name="Normal 18 10 2 2" xfId="969" xr:uid="{137D6080-773E-4EA2-92C7-3EE4FA9D8C0A}"/>
    <cellStyle name="Normal 18 10 3" xfId="970" xr:uid="{502558ED-4C72-4ED2-AA83-E5B4C7475234}"/>
    <cellStyle name="Normal 18 11" xfId="971" xr:uid="{254D4FA0-6466-4A67-9B8E-6A2CB9839088}"/>
    <cellStyle name="Normal 18 11 2" xfId="972" xr:uid="{92FB9EA6-1B37-430B-8D87-1EA220F0BA28}"/>
    <cellStyle name="Normal 18 11 2 2" xfId="973" xr:uid="{67E76E2A-0643-4E42-8BA7-9A05D26F5638}"/>
    <cellStyle name="Normal 18 11 3" xfId="974" xr:uid="{26C84AA8-051A-4142-8A64-954323E42E7A}"/>
    <cellStyle name="Normal 18 12" xfId="975" xr:uid="{1BBE9E67-32D8-4652-BB85-1E61ECAC75B4}"/>
    <cellStyle name="Normal 18 12 2" xfId="976" xr:uid="{1E15687A-7F1D-4701-AB54-A95ABAF088FE}"/>
    <cellStyle name="Normal 18 12 2 2" xfId="977" xr:uid="{E380F81A-4356-477F-B7C0-46F63B7D90A7}"/>
    <cellStyle name="Normal 18 12 3" xfId="978" xr:uid="{9F527AF4-AFCF-49A9-8F7F-5B18C6AF99EC}"/>
    <cellStyle name="Normal 18 13" xfId="979" xr:uid="{B00D450D-4EB7-4157-826A-A2FC9DA08759}"/>
    <cellStyle name="Normal 18 13 2" xfId="980" xr:uid="{F468AE69-93F2-41A1-BE89-95B8D2D0511F}"/>
    <cellStyle name="Normal 18 13 2 2" xfId="981" xr:uid="{CCE36937-7C78-4492-81B3-54DBD339789B}"/>
    <cellStyle name="Normal 18 13 3" xfId="982" xr:uid="{46428DF5-0697-40F5-8640-055DDF1C0BC8}"/>
    <cellStyle name="Normal 18 14" xfId="983" xr:uid="{64DCDA48-7269-444D-9630-21106428D8C1}"/>
    <cellStyle name="Normal 18 14 2" xfId="984" xr:uid="{BD8AC813-D6E0-499A-9045-8449B8AE15B2}"/>
    <cellStyle name="Normal 18 14 2 2" xfId="985" xr:uid="{BB7CA69E-B5FC-41DB-BD6D-3759FC0B2AEF}"/>
    <cellStyle name="Normal 18 14 3" xfId="986" xr:uid="{4FB95974-0802-4820-842F-6288F4E4EAAB}"/>
    <cellStyle name="Normal 18 15" xfId="987" xr:uid="{5A373BC2-9105-4E73-836E-E9DC9477145A}"/>
    <cellStyle name="Normal 18 15 2" xfId="988" xr:uid="{19B454F5-C643-464B-ADFE-13814A0035B6}"/>
    <cellStyle name="Normal 18 15 2 2" xfId="989" xr:uid="{8FD516AD-81F6-425B-B276-670A6B67FCA7}"/>
    <cellStyle name="Normal 18 15 3" xfId="990" xr:uid="{65FD0FC0-1C31-4E17-8FAF-56A64A26424F}"/>
    <cellStyle name="Normal 18 16" xfId="991" xr:uid="{1867F149-668D-4322-9EE5-DF580F71B048}"/>
    <cellStyle name="Normal 18 16 2" xfId="992" xr:uid="{CCA1C474-8A55-4B37-972B-D649B71B0C46}"/>
    <cellStyle name="Normal 18 16 2 2" xfId="993" xr:uid="{059A115B-8443-4B40-8061-70A41F8983C6}"/>
    <cellStyle name="Normal 18 16 3" xfId="994" xr:uid="{FE54FFB9-DDF1-4959-95C2-C66F0855D3BA}"/>
    <cellStyle name="Normal 18 2" xfId="995" xr:uid="{E1428EE3-E32D-4C99-9A9C-CFF03B415413}"/>
    <cellStyle name="Normal 18 2 2" xfId="996" xr:uid="{53AEB9F8-05E6-41C7-ABB3-D97724CC4ACA}"/>
    <cellStyle name="Normal 18 2 2 2" xfId="997" xr:uid="{1D55B32E-832E-4422-9274-A664C279BD27}"/>
    <cellStyle name="Normal 18 2 3" xfId="998" xr:uid="{0341760E-155A-405D-A8AD-422AD541C126}"/>
    <cellStyle name="Normal 18 3" xfId="999" xr:uid="{F98DEEE7-EF8A-4F2F-A489-FCC2694A8E99}"/>
    <cellStyle name="Normal 18 3 2" xfId="1000" xr:uid="{9624E09E-B8CD-4749-A9FE-0B8D4804E712}"/>
    <cellStyle name="Normal 18 3 2 2" xfId="1001" xr:uid="{D2F069E7-20B3-4F17-86F6-9D728F92684F}"/>
    <cellStyle name="Normal 18 3 3" xfId="1002" xr:uid="{B7FAE936-D1CE-433C-B51A-B142BD5C7ED4}"/>
    <cellStyle name="Normal 18 4" xfId="1003" xr:uid="{4999B8C9-A838-4FD0-8606-EEAD0BE90A09}"/>
    <cellStyle name="Normal 18 4 2" xfId="1004" xr:uid="{4BE62E32-723E-4EF3-84BA-14B3BD7E21FB}"/>
    <cellStyle name="Normal 18 4 2 2" xfId="1005" xr:uid="{48829385-7767-4DB0-A9C8-44640A89D4D0}"/>
    <cellStyle name="Normal 18 4 3" xfId="1006" xr:uid="{97DCE830-019A-48C8-AA0A-405CB26E873A}"/>
    <cellStyle name="Normal 18 5" xfId="1007" xr:uid="{9708E579-A9D0-4001-BC01-C1E307D788FB}"/>
    <cellStyle name="Normal 18 5 2" xfId="1008" xr:uid="{47FA44F6-0D15-46AE-91EE-C73358AA5DCF}"/>
    <cellStyle name="Normal 18 5 2 2" xfId="1009" xr:uid="{4B5344D3-911D-4086-9B15-0CBC7376D366}"/>
    <cellStyle name="Normal 18 5 3" xfId="1010" xr:uid="{3407888E-C8D1-4E90-9D01-35C5FB5858AC}"/>
    <cellStyle name="Normal 18 6" xfId="1011" xr:uid="{25734110-F677-433B-A62B-48A785A3C3F9}"/>
    <cellStyle name="Normal 18 6 2" xfId="1012" xr:uid="{576C459B-B06B-4A28-A910-149786407143}"/>
    <cellStyle name="Normal 18 6 2 2" xfId="1013" xr:uid="{4F90F7FE-1D05-4403-A943-10112C77EFF5}"/>
    <cellStyle name="Normal 18 6 3" xfId="1014" xr:uid="{565D8A7B-D09B-4C04-BF85-A3FAA36993F3}"/>
    <cellStyle name="Normal 18 7" xfId="1015" xr:uid="{89DF65BC-A11B-404C-96F5-34DCA74AD09F}"/>
    <cellStyle name="Normal 18 7 2" xfId="1016" xr:uid="{96B65154-F3D5-49BF-A0C5-2EF0478721FE}"/>
    <cellStyle name="Normal 18 7 2 2" xfId="1017" xr:uid="{E77AF5A3-D677-405C-AD45-40E886E2E973}"/>
    <cellStyle name="Normal 18 7 3" xfId="1018" xr:uid="{6C114FF0-3E0D-4E97-8A19-C28624955868}"/>
    <cellStyle name="Normal 18 8" xfId="1019" xr:uid="{34583318-E809-4C8F-B75E-9BFDCD405AF5}"/>
    <cellStyle name="Normal 18 8 2" xfId="1020" xr:uid="{19D7442D-67F5-49C4-BE1E-6E0DF5586AFC}"/>
    <cellStyle name="Normal 18 8 2 2" xfId="1021" xr:uid="{59870A94-2FBC-4AE5-9DD2-DDD4829AC772}"/>
    <cellStyle name="Normal 18 8 3" xfId="1022" xr:uid="{B49FE698-76C1-49F1-8862-AA0D0307DC51}"/>
    <cellStyle name="Normal 18 9" xfId="1023" xr:uid="{E9F2F593-C975-47A5-8023-4CEEB4729D13}"/>
    <cellStyle name="Normal 18 9 2" xfId="1024" xr:uid="{13B2159D-107F-4BC3-8E84-B7BDA1CED5C6}"/>
    <cellStyle name="Normal 18 9 2 2" xfId="1025" xr:uid="{359285F7-7855-4691-A79E-C7D8E17ECA89}"/>
    <cellStyle name="Normal 18 9 3" xfId="1026" xr:uid="{11F1456C-332B-40AD-B72F-48789B3DCCF9}"/>
    <cellStyle name="Normal 19 10" xfId="1027" xr:uid="{A554FCAC-52F0-4BBE-9812-C50EF519C691}"/>
    <cellStyle name="Normal 19 10 2" xfId="1028" xr:uid="{5CBBC63B-4B08-4993-B22D-ED8C002F38EB}"/>
    <cellStyle name="Normal 19 10 2 2" xfId="1029" xr:uid="{0724D7FF-D61B-45B3-AFB5-A5265EC34620}"/>
    <cellStyle name="Normal 19 10 3" xfId="1030" xr:uid="{3738E604-C14B-48B3-B2F7-40486C9560A7}"/>
    <cellStyle name="Normal 19 11" xfId="1031" xr:uid="{4BA40BD4-E0A4-4154-BBB7-79F11552E59A}"/>
    <cellStyle name="Normal 19 11 2" xfId="1032" xr:uid="{7B095288-C767-44EE-A9FD-814CB414BC2F}"/>
    <cellStyle name="Normal 19 11 2 2" xfId="1033" xr:uid="{08619465-3C07-4AF9-A889-6ECF09E49ABE}"/>
    <cellStyle name="Normal 19 11 3" xfId="1034" xr:uid="{D738AAA6-40E4-4E07-B44E-C0A46CDC36AF}"/>
    <cellStyle name="Normal 19 12" xfId="1035" xr:uid="{873337ED-C9CE-4C0B-AADF-724EB7DAFF70}"/>
    <cellStyle name="Normal 19 12 2" xfId="1036" xr:uid="{72682D30-8905-43F7-AE33-16B3E98EBA71}"/>
    <cellStyle name="Normal 19 12 2 2" xfId="1037" xr:uid="{10FB39C3-2762-41C5-8FB5-D2BE49C76647}"/>
    <cellStyle name="Normal 19 12 3" xfId="1038" xr:uid="{A00363CA-94B2-486C-A68F-F9FBC2560C44}"/>
    <cellStyle name="Normal 19 13" xfId="1039" xr:uid="{DB1F8EF8-630F-4843-9BA0-F398B2463DAC}"/>
    <cellStyle name="Normal 19 13 2" xfId="1040" xr:uid="{D0BEB441-D748-4A23-ABD9-867D78D6FFA4}"/>
    <cellStyle name="Normal 19 13 2 2" xfId="1041" xr:uid="{E143D950-A914-4D2B-82F3-F98ACA660FBD}"/>
    <cellStyle name="Normal 19 13 3" xfId="1042" xr:uid="{11D22DF0-2352-4AA6-B089-BE30B56CBB95}"/>
    <cellStyle name="Normal 19 14" xfId="1043" xr:uid="{30A7A7C9-8CDF-4A13-8E60-ED0C6A593019}"/>
    <cellStyle name="Normal 19 14 2" xfId="1044" xr:uid="{B3738CC5-2377-4BEF-80D9-04685A3AB9B8}"/>
    <cellStyle name="Normal 19 14 2 2" xfId="1045" xr:uid="{82B674EC-9926-4E99-8A01-ADC5EFB5561E}"/>
    <cellStyle name="Normal 19 14 3" xfId="1046" xr:uid="{22AB2437-B846-4701-8C95-96904ED0F30B}"/>
    <cellStyle name="Normal 19 2" xfId="1047" xr:uid="{42FD9A91-D9BB-40B7-8E49-0BAB7D63E460}"/>
    <cellStyle name="Normal 19 2 2" xfId="1048" xr:uid="{10417392-B8DB-43C2-9F20-CD649CE2D9E9}"/>
    <cellStyle name="Normal 19 2 2 2" xfId="1049" xr:uid="{D970BF20-7140-4E0B-A3EA-FCA7B1E42E78}"/>
    <cellStyle name="Normal 19 2 3" xfId="1050" xr:uid="{E162C11A-DAD2-4789-A36C-7CE0E347F8E7}"/>
    <cellStyle name="Normal 19 3" xfId="1051" xr:uid="{E25685E7-D978-40A9-91CA-CFFAF4BFB2C3}"/>
    <cellStyle name="Normal 19 3 2" xfId="1052" xr:uid="{41DEC4C6-29A7-459A-8830-3F702489EF02}"/>
    <cellStyle name="Normal 19 3 2 2" xfId="1053" xr:uid="{2E07ABD6-7AF6-4C47-884B-82E37B36E559}"/>
    <cellStyle name="Normal 19 3 3" xfId="1054" xr:uid="{774ECCD8-F107-4DF0-A977-E3F51B398079}"/>
    <cellStyle name="Normal 19 4" xfId="1055" xr:uid="{0651865A-238F-4971-8EF1-CF24B4FBF16A}"/>
    <cellStyle name="Normal 19 4 2" xfId="1056" xr:uid="{61946C8B-2B91-4782-94B1-7B1477291930}"/>
    <cellStyle name="Normal 19 4 2 2" xfId="1057" xr:uid="{4AE6260C-25DD-499A-9C5E-5D0D0DF4C1FA}"/>
    <cellStyle name="Normal 19 4 3" xfId="1058" xr:uid="{F4A216F7-5EBC-4A58-BF36-4B82A9E2C585}"/>
    <cellStyle name="Normal 19 5" xfId="1059" xr:uid="{3185A683-83FA-4C1E-B8F4-E5D69DD49324}"/>
    <cellStyle name="Normal 19 5 2" xfId="1060" xr:uid="{E8FBA4ED-5EB6-4974-BF28-A30C5F5244C9}"/>
    <cellStyle name="Normal 19 5 2 2" xfId="1061" xr:uid="{CAEF7E6B-3226-4105-AF15-1B83590B3AC0}"/>
    <cellStyle name="Normal 19 5 3" xfId="1062" xr:uid="{9351B9E9-DB93-40B7-9DCC-B4F1EDC1CA34}"/>
    <cellStyle name="Normal 19 6" xfId="1063" xr:uid="{446707BF-CB49-4F2B-8AA5-C2EEA13B0668}"/>
    <cellStyle name="Normal 19 6 2" xfId="1064" xr:uid="{8AF2ED88-002E-4D50-810C-BEB93729A951}"/>
    <cellStyle name="Normal 19 6 2 2" xfId="1065" xr:uid="{D40EB7A0-0D6F-4A43-A140-48F9CBE6555E}"/>
    <cellStyle name="Normal 19 6 3" xfId="1066" xr:uid="{88076B37-BCE4-4708-8479-94F3B5C5B591}"/>
    <cellStyle name="Normal 19 7" xfId="1067" xr:uid="{BD5A7DA3-1A6F-4CD1-A8AF-68A6789BD6EE}"/>
    <cellStyle name="Normal 19 7 2" xfId="1068" xr:uid="{DBDE7731-14D2-4CE2-94B9-03C9A1D9BED1}"/>
    <cellStyle name="Normal 19 7 2 2" xfId="1069" xr:uid="{4735A11E-DAF5-4D51-BE89-2A22CADC5686}"/>
    <cellStyle name="Normal 19 7 3" xfId="1070" xr:uid="{734D7251-636C-412E-AD13-80CC44FDFC19}"/>
    <cellStyle name="Normal 19 8" xfId="1071" xr:uid="{C51DE3B5-097D-4D5A-8E3D-2D47EB1ED641}"/>
    <cellStyle name="Normal 19 8 2" xfId="1072" xr:uid="{70C8EB9E-CBD3-42CD-8B17-AFD08A73E98D}"/>
    <cellStyle name="Normal 19 8 2 2" xfId="1073" xr:uid="{5D2386D5-E9F3-4DDF-958E-3C9C604C2A61}"/>
    <cellStyle name="Normal 19 8 3" xfId="1074" xr:uid="{CEF1300F-EED9-4FE1-8A92-B52B8942EB24}"/>
    <cellStyle name="Normal 19 9" xfId="1075" xr:uid="{D6427696-25C9-4AC1-9BD6-CFE2BA41D12C}"/>
    <cellStyle name="Normal 19 9 2" xfId="1076" xr:uid="{34F78F89-0D7A-4CB9-9596-48E960CE11CB}"/>
    <cellStyle name="Normal 19 9 2 2" xfId="1077" xr:uid="{CD6F6726-FF4A-4B67-8B7C-383DEE8EB720}"/>
    <cellStyle name="Normal 19 9 3" xfId="1078" xr:uid="{303F1BBC-A088-49C7-B3BF-7BA207C4C837}"/>
    <cellStyle name="Normal 2" xfId="1079" xr:uid="{01B2CB4B-E7DF-47FB-9E78-5CA3F375DECA}"/>
    <cellStyle name="Normal 2 10" xfId="1080" xr:uid="{E439768B-06BA-41E0-9B67-6E7BB4175AB3}"/>
    <cellStyle name="Normal 2 11" xfId="1081" xr:uid="{0EB179EF-6F53-4433-B2A8-79E8EAC005BA}"/>
    <cellStyle name="Normal 2 12" xfId="1082" xr:uid="{6598D01B-E83F-4296-8016-45E4BC2A1C8A}"/>
    <cellStyle name="Normal 2 13" xfId="1083" xr:uid="{D73ED92F-E771-440E-B607-D6693414B025}"/>
    <cellStyle name="Normal 2 14" xfId="1084" xr:uid="{2AA7AB48-58C7-4EEF-A789-1931E9F5AA9E}"/>
    <cellStyle name="Normal 2 15" xfId="1085" xr:uid="{B43121A0-3B7C-4517-A77B-05323BFC7070}"/>
    <cellStyle name="Normal 2 16" xfId="1086" xr:uid="{A09BC430-A1A5-40EE-915A-6ACB0271CBB0}"/>
    <cellStyle name="Normal 2 17" xfId="1087" xr:uid="{5FC5C93A-489E-4F7B-BFCA-B2392C5DECC5}"/>
    <cellStyle name="Normal 2 2" xfId="1088" xr:uid="{5E5C896F-15D8-4683-9253-5714D8426345}"/>
    <cellStyle name="Normal 2 2 2" xfId="1089" xr:uid="{86816CFD-87CA-4DE1-8CBF-68AD122B108E}"/>
    <cellStyle name="Normal 2 3" xfId="1090" xr:uid="{1CB6E54D-4B4F-4112-B90C-90E19CCFB403}"/>
    <cellStyle name="Normal 2 3 2" xfId="1091" xr:uid="{19581E32-95B5-41B4-834A-40FDE13EBAA9}"/>
    <cellStyle name="Normal 2 3 3" xfId="1092" xr:uid="{07DB9BAF-AB86-4C22-BDA9-B1B44ADC257A}"/>
    <cellStyle name="Normal 2 4" xfId="1093" xr:uid="{C230888C-3899-461F-996A-E555E34F6C67}"/>
    <cellStyle name="Normal 2 46" xfId="1094" xr:uid="{2AF339A0-0FF9-4638-9996-77450D416381}"/>
    <cellStyle name="Normal 2 5" xfId="1095" xr:uid="{2DBC282B-5BEE-48F8-9CEC-082C2AD09EAF}"/>
    <cellStyle name="Normal 2 6" xfId="1096" xr:uid="{7FA367BA-A57C-46BE-B9D8-393648E5C332}"/>
    <cellStyle name="Normal 2 7" xfId="1097" xr:uid="{BD12B21D-7509-49C1-8AF3-CF68EC0B356E}"/>
    <cellStyle name="Normal 2 8" xfId="1098" xr:uid="{4AA412D7-F7C5-42EB-A447-7ACA33D9A61D}"/>
    <cellStyle name="Normal 2 9" xfId="1099" xr:uid="{FA2DFB33-52EF-4490-8B83-6E5886329642}"/>
    <cellStyle name="Normal 20 10" xfId="1100" xr:uid="{9FD6F66F-8CF4-4EEB-AD6E-443B74B921CA}"/>
    <cellStyle name="Normal 20 10 2" xfId="1101" xr:uid="{AD719EEE-513E-4177-853B-51586FD17C1F}"/>
    <cellStyle name="Normal 20 10 2 2" xfId="1102" xr:uid="{2EDB4EF8-2309-4D1C-94A1-6577D9AEEC50}"/>
    <cellStyle name="Normal 20 10 3" xfId="1103" xr:uid="{4D5D7A53-A8CF-4409-9A74-925628959032}"/>
    <cellStyle name="Normal 20 11" xfId="1104" xr:uid="{950F6154-806A-434E-867B-2A2515DB86EC}"/>
    <cellStyle name="Normal 20 11 2" xfId="1105" xr:uid="{7D5EE4B9-5EEE-4F0B-B1D4-5D4FD2AF9CCD}"/>
    <cellStyle name="Normal 20 11 2 2" xfId="1106" xr:uid="{C4CC76B1-6F03-4B0F-9323-B41367575292}"/>
    <cellStyle name="Normal 20 11 3" xfId="1107" xr:uid="{C48EFE82-4C08-4A85-8211-B79D3FD9C4C1}"/>
    <cellStyle name="Normal 20 12" xfId="1108" xr:uid="{D1914DFF-1C44-4730-A26B-CFA48B16D26E}"/>
    <cellStyle name="Normal 20 12 2" xfId="1109" xr:uid="{40F80766-B13C-4335-8032-CAC20835D1FA}"/>
    <cellStyle name="Normal 20 12 2 2" xfId="1110" xr:uid="{45DC82D3-749A-4587-A115-6D9D49F85270}"/>
    <cellStyle name="Normal 20 12 3" xfId="1111" xr:uid="{24B40F4D-C14B-49E6-A03B-B1A84C873D15}"/>
    <cellStyle name="Normal 20 13" xfId="1112" xr:uid="{94789D34-31EB-4704-8B92-44481EB50D91}"/>
    <cellStyle name="Normal 20 13 2" xfId="1113" xr:uid="{8D07C7DB-29DA-44D1-A7A9-6A6C5FEDD9FA}"/>
    <cellStyle name="Normal 20 13 2 2" xfId="1114" xr:uid="{184D5B90-4506-4399-AAE0-4A41480C3910}"/>
    <cellStyle name="Normal 20 13 3" xfId="1115" xr:uid="{BEAD61C0-1C60-44C2-9694-55BCA7AE6E8D}"/>
    <cellStyle name="Normal 20 14" xfId="1116" xr:uid="{691EDB2F-FAAB-4DE0-BC0A-BA85A4F6E589}"/>
    <cellStyle name="Normal 20 14 2" xfId="1117" xr:uid="{BBC52CBF-D6C8-4B5A-9644-6B1795A42F49}"/>
    <cellStyle name="Normal 20 14 2 2" xfId="1118" xr:uid="{E5BC64DD-EA33-4AF0-9D16-57720DA45C76}"/>
    <cellStyle name="Normal 20 14 3" xfId="1119" xr:uid="{2D079CE0-6CD7-4E33-A077-F39073BA03D7}"/>
    <cellStyle name="Normal 20 2" xfId="1120" xr:uid="{22D19221-F430-4C5B-8A43-C71306DA5344}"/>
    <cellStyle name="Normal 20 2 2" xfId="1121" xr:uid="{421E09D2-1C1F-4BCB-B83A-8A9FF135C064}"/>
    <cellStyle name="Normal 20 2 2 2" xfId="1122" xr:uid="{26E091C8-370F-4C05-96FC-A584FF47CF23}"/>
    <cellStyle name="Normal 20 2 3" xfId="1123" xr:uid="{06CD7C11-91A6-4BA8-AEEE-E11ACFAA141D}"/>
    <cellStyle name="Normal 20 3" xfId="1124" xr:uid="{EF2DE523-FE23-4A2E-8919-AF6444962807}"/>
    <cellStyle name="Normal 20 3 2" xfId="1125" xr:uid="{228468AE-906D-4F68-89BE-1DF1C36FFEA5}"/>
    <cellStyle name="Normal 20 3 2 2" xfId="1126" xr:uid="{EDCF411D-E3FD-423B-B10D-EB0C534CEC07}"/>
    <cellStyle name="Normal 20 3 3" xfId="1127" xr:uid="{A6C6803B-BB98-4894-9D57-01DAE3B51327}"/>
    <cellStyle name="Normal 20 4" xfId="1128" xr:uid="{AF4F834A-76B6-431C-BE1A-3FB0F84BA62E}"/>
    <cellStyle name="Normal 20 4 2" xfId="1129" xr:uid="{C11BCC58-92A9-479E-A6A7-30D8A71FECFC}"/>
    <cellStyle name="Normal 20 4 2 2" xfId="1130" xr:uid="{10B00128-D008-420E-9011-A2A75006C026}"/>
    <cellStyle name="Normal 20 4 3" xfId="1131" xr:uid="{67B95766-EA15-4A16-A408-478368E3B270}"/>
    <cellStyle name="Normal 20 5" xfId="1132" xr:uid="{7FA48064-78F9-42CC-A598-AA0EBF206A20}"/>
    <cellStyle name="Normal 20 5 2" xfId="1133" xr:uid="{66C53595-BDC4-404F-9F73-E874ECA06CBE}"/>
    <cellStyle name="Normal 20 5 2 2" xfId="1134" xr:uid="{FA619085-FC6C-48F9-87B9-6AFF7442D706}"/>
    <cellStyle name="Normal 20 5 3" xfId="1135" xr:uid="{B356FB0E-44EA-4A27-BC4E-F010949C7D73}"/>
    <cellStyle name="Normal 20 6" xfId="1136" xr:uid="{15575D45-1D91-4859-9317-A13DFEFC4A8E}"/>
    <cellStyle name="Normal 20 6 2" xfId="1137" xr:uid="{86C80ACC-72A2-4025-9609-2C484901307E}"/>
    <cellStyle name="Normal 20 6 2 2" xfId="1138" xr:uid="{6220379E-7B27-4CCD-8B11-8C3D1C70801A}"/>
    <cellStyle name="Normal 20 6 3" xfId="1139" xr:uid="{4492D350-E7AB-4D25-B8F5-D359B1CB2C4E}"/>
    <cellStyle name="Normal 20 7" xfId="1140" xr:uid="{BAE04592-22E0-4A92-9921-240C7F2D4B6D}"/>
    <cellStyle name="Normal 20 7 2" xfId="1141" xr:uid="{AB4E5F64-3361-46EA-9F4E-475966B49ED8}"/>
    <cellStyle name="Normal 20 7 2 2" xfId="1142" xr:uid="{9EDB4B2A-0845-465C-BA7C-4EAA364DF355}"/>
    <cellStyle name="Normal 20 7 3" xfId="1143" xr:uid="{FEE029B5-4A01-490C-B765-5E89E4114EAD}"/>
    <cellStyle name="Normal 20 8" xfId="1144" xr:uid="{AC46A6F1-B8B8-411F-8C3E-EEE84104095B}"/>
    <cellStyle name="Normal 20 8 2" xfId="1145" xr:uid="{7FBDA57B-9E37-40A2-BA7C-B7301C664F0E}"/>
    <cellStyle name="Normal 20 8 2 2" xfId="1146" xr:uid="{41250F7F-AF2E-4419-B1F9-AF464CD7B0B0}"/>
    <cellStyle name="Normal 20 8 3" xfId="1147" xr:uid="{E2780A4C-C9AB-495B-8869-FE9F1AE86CE7}"/>
    <cellStyle name="Normal 20 9" xfId="1148" xr:uid="{0193D782-819B-4198-8BF3-61189ECD1CBD}"/>
    <cellStyle name="Normal 20 9 2" xfId="1149" xr:uid="{509E8E88-643B-41B4-B4E7-FFFE42A00640}"/>
    <cellStyle name="Normal 20 9 2 2" xfId="1150" xr:uid="{0450B2B9-BABA-452D-8175-813A6BA75C27}"/>
    <cellStyle name="Normal 20 9 3" xfId="1151" xr:uid="{F47044F3-6F60-4F0E-A96D-C8EA7329C4C5}"/>
    <cellStyle name="Normal 22" xfId="1152" xr:uid="{634308AD-3085-4C6D-9563-7D52123777C9}"/>
    <cellStyle name="Normal 24 2" xfId="1153" xr:uid="{01236A5C-3F3A-4D7F-91CD-D1BB67CC3418}"/>
    <cellStyle name="Normal 24 2 2" xfId="1154" xr:uid="{A5EF7D3B-25AA-4182-A8D1-996777045E49}"/>
    <cellStyle name="Normal 24 2 2 2" xfId="1155" xr:uid="{845F03A3-57C0-462A-AFFA-33B0626A549C}"/>
    <cellStyle name="Normal 24 2 3" xfId="1156" xr:uid="{9C5BE1D3-8CC0-4BF1-AE8F-955535915461}"/>
    <cellStyle name="Normal 24 3" xfId="1157" xr:uid="{C1CA21FF-9F2B-4980-9C1F-C5BC69F4CFE2}"/>
    <cellStyle name="Normal 24 3 2" xfId="1158" xr:uid="{E0AFBC0A-5ACA-4427-93A4-AF838C9FDAD2}"/>
    <cellStyle name="Normal 24 3 2 2" xfId="1159" xr:uid="{E4B06CA5-362F-471E-9764-88224EC4DF48}"/>
    <cellStyle name="Normal 24 3 3" xfId="1160" xr:uid="{ABBE35D0-05C1-46C4-91C7-CBA86DFABC5E}"/>
    <cellStyle name="Normal 24 4" xfId="1161" xr:uid="{359D3BF6-6815-4275-B888-B2972A20090C}"/>
    <cellStyle name="Normal 24 4 2" xfId="1162" xr:uid="{065AF092-C979-445C-8740-BB01048148F4}"/>
    <cellStyle name="Normal 24 4 2 2" xfId="1163" xr:uid="{C94869D4-E952-446A-9A44-F6627BABA6F9}"/>
    <cellStyle name="Normal 24 4 3" xfId="1164" xr:uid="{19DB57CC-7D0B-4EFB-AEFD-AADD1AD682EE}"/>
    <cellStyle name="Normal 24 5" xfId="1165" xr:uid="{700E9C63-0701-4FCD-B218-B43715A53662}"/>
    <cellStyle name="Normal 24 5 2" xfId="1166" xr:uid="{AFECAE4E-E4F7-40C5-B2FD-6BDC91A8FDCA}"/>
    <cellStyle name="Normal 24 5 2 2" xfId="1167" xr:uid="{FAB2F492-3823-4945-BD16-828448777811}"/>
    <cellStyle name="Normal 24 5 3" xfId="1168" xr:uid="{ED7F7167-6583-45FC-92C3-755FC2782F06}"/>
    <cellStyle name="Normal 24 6" xfId="1169" xr:uid="{A0A1EA47-B1BE-47D6-BDDF-F5EAD9A03917}"/>
    <cellStyle name="Normal 24 6 2" xfId="1170" xr:uid="{D234313A-0922-4D87-834D-454BCC9337AF}"/>
    <cellStyle name="Normal 24 6 2 2" xfId="1171" xr:uid="{271C361B-FF23-443E-BAFE-6700F16B843E}"/>
    <cellStyle name="Normal 24 6 3" xfId="1172" xr:uid="{8EFCF942-A749-4581-9B72-538B6107CFED}"/>
    <cellStyle name="Normal 24 7" xfId="1173" xr:uid="{7271E4C4-A62B-4BF9-B3DC-39ED030538EA}"/>
    <cellStyle name="Normal 24 7 2" xfId="1174" xr:uid="{770B7F7E-7B8C-41C2-BD4D-8C404B2FB2E3}"/>
    <cellStyle name="Normal 24 7 2 2" xfId="1175" xr:uid="{3F8112E4-4D9F-4870-BEF3-0011F430020F}"/>
    <cellStyle name="Normal 24 7 3" xfId="1176" xr:uid="{D0D0B2C6-71A5-4988-AFB8-A2652B672488}"/>
    <cellStyle name="Normal 24 8" xfId="1177" xr:uid="{EF2F3F93-1752-463B-9E65-3853D719B213}"/>
    <cellStyle name="Normal 24 8 2" xfId="1178" xr:uid="{243A4FB4-CC04-4BAC-AFE5-376E8C897282}"/>
    <cellStyle name="Normal 24 8 2 2" xfId="1179" xr:uid="{D06CD88C-444B-41DA-AD5E-553260E2A388}"/>
    <cellStyle name="Normal 24 8 3" xfId="1180" xr:uid="{4F1261AB-ADCC-4C36-AE9A-A99EA37AF8BE}"/>
    <cellStyle name="Normal 24 9" xfId="1181" xr:uid="{85B24D29-61D0-4BD6-812E-259FA8292AC8}"/>
    <cellStyle name="Normal 24 9 2" xfId="1182" xr:uid="{17A116C8-EC5A-4494-AFFA-BF8A372F284B}"/>
    <cellStyle name="Normal 24 9 2 2" xfId="1183" xr:uid="{C8735405-50DA-46B4-AB65-31940031A872}"/>
    <cellStyle name="Normal 24 9 3" xfId="1184" xr:uid="{247411F2-6082-47C3-B009-D5B0635F4FE8}"/>
    <cellStyle name="Normal 25 2" xfId="1185" xr:uid="{B1B18B02-45FF-47E5-B195-2EFFBD2B0C6F}"/>
    <cellStyle name="Normal 25 2 2" xfId="1186" xr:uid="{3E3409EE-D042-4045-9B92-96E0B08569A0}"/>
    <cellStyle name="Normal 25 2 2 2" xfId="1187" xr:uid="{50791109-9F5B-43BC-8FDA-F0937BFF1437}"/>
    <cellStyle name="Normal 25 2 3" xfId="1188" xr:uid="{4971EDDB-A074-401C-921D-2B5E5C1B63D1}"/>
    <cellStyle name="Normal 25 3" xfId="1189" xr:uid="{0B719C03-E3A4-437F-B052-D1ABE16E0CF0}"/>
    <cellStyle name="Normal 25 3 2" xfId="1190" xr:uid="{22BE17E4-B1E3-4829-AAF0-00E31C39914D}"/>
    <cellStyle name="Normal 25 3 2 2" xfId="1191" xr:uid="{371C772A-8EFF-4B36-8739-786BA0537FED}"/>
    <cellStyle name="Normal 25 3 3" xfId="1192" xr:uid="{FD03347E-4A4B-4D53-B37C-C7FBA7178DDC}"/>
    <cellStyle name="Normal 25 4" xfId="1193" xr:uid="{1A3D5564-137F-4E40-B8DC-58EDF636635A}"/>
    <cellStyle name="Normal 25 4 2" xfId="1194" xr:uid="{BD5EA792-8825-4BB8-8928-7334D38FE8CC}"/>
    <cellStyle name="Normal 25 4 2 2" xfId="1195" xr:uid="{5020B2A8-47C6-4D85-AFFB-E3C99E5FADD9}"/>
    <cellStyle name="Normal 25 4 3" xfId="1196" xr:uid="{98F3905A-5521-43F0-B020-2FD4DCBB2BB8}"/>
    <cellStyle name="Normal 25 5" xfId="1197" xr:uid="{E6061F94-E645-4053-9792-7B2F63998543}"/>
    <cellStyle name="Normal 25 5 2" xfId="1198" xr:uid="{67442788-034B-445C-A09B-3EAADAECD32D}"/>
    <cellStyle name="Normal 25 5 2 2" xfId="1199" xr:uid="{4492B486-0972-4507-ACDB-AF2050873472}"/>
    <cellStyle name="Normal 25 5 3" xfId="1200" xr:uid="{EBA6D4A7-D758-4F48-B0B9-BEEB6B7E200D}"/>
    <cellStyle name="Normal 25 6" xfId="1201" xr:uid="{DD062401-A298-4CCF-8D8E-AD58FBC2B30C}"/>
    <cellStyle name="Normal 25 6 2" xfId="1202" xr:uid="{2C6CCD3A-0BA7-4D88-B677-D9AE163CF48D}"/>
    <cellStyle name="Normal 25 6 2 2" xfId="1203" xr:uid="{AACA6F7D-52D6-4F08-92B2-E38955C0C658}"/>
    <cellStyle name="Normal 25 6 3" xfId="1204" xr:uid="{3D2A738A-A7B0-423C-B96B-33CAA1265C80}"/>
    <cellStyle name="Normal 25 7" xfId="1205" xr:uid="{A3FBB55B-06C1-4584-AEED-1EE9AC503CCA}"/>
    <cellStyle name="Normal 25 7 2" xfId="1206" xr:uid="{C7BCA947-BB05-4B8B-B607-B41BA0762A9B}"/>
    <cellStyle name="Normal 25 7 2 2" xfId="1207" xr:uid="{7875D0BC-9DBF-4067-B74E-DC2E640F5126}"/>
    <cellStyle name="Normal 25 7 3" xfId="1208" xr:uid="{62017284-1111-4B09-8596-39FCC7C205D8}"/>
    <cellStyle name="Normal 25 8" xfId="1209" xr:uid="{DAAD0953-7DA7-45E0-999C-BA33CAC04551}"/>
    <cellStyle name="Normal 25 8 2" xfId="1210" xr:uid="{0826BEA2-DB5D-4B58-842C-5EF0387E4086}"/>
    <cellStyle name="Normal 25 8 2 2" xfId="1211" xr:uid="{09F800BE-CCCF-4FE3-892A-82A2D326777C}"/>
    <cellStyle name="Normal 25 8 3" xfId="1212" xr:uid="{9161F085-7049-49BF-93CA-A5FD5A41B242}"/>
    <cellStyle name="Normal 25 9" xfId="1213" xr:uid="{315F520B-BCC0-4304-894F-AFFAA87F32FA}"/>
    <cellStyle name="Normal 25 9 2" xfId="1214" xr:uid="{984D98B0-8291-46F8-B49A-5D36B4E197A6}"/>
    <cellStyle name="Normal 25 9 2 2" xfId="1215" xr:uid="{B70834F6-8149-4C00-85AE-512D6BFC1248}"/>
    <cellStyle name="Normal 25 9 3" xfId="1216" xr:uid="{30111263-EC46-40A0-BB5E-C69175467F4E}"/>
    <cellStyle name="Normal 26 2" xfId="1217" xr:uid="{E9E3D0B2-B3F2-4942-BFAC-6E0BAD0B35D3}"/>
    <cellStyle name="Normal 26 2 2" xfId="1218" xr:uid="{D2590C77-543D-495B-ABBA-81515277B876}"/>
    <cellStyle name="Normal 26 2 2 2" xfId="1219" xr:uid="{41B4649B-B972-4193-843B-AEABF367543D}"/>
    <cellStyle name="Normal 26 2 3" xfId="1220" xr:uid="{01225B14-2892-47ED-9C70-F42147127D9B}"/>
    <cellStyle name="Normal 26 3" xfId="1221" xr:uid="{87CCA041-05E1-4E7B-A941-EB3D2F46A0DE}"/>
    <cellStyle name="Normal 26 3 2" xfId="1222" xr:uid="{8B5CED14-61E3-4518-BEA2-4E2A815E965A}"/>
    <cellStyle name="Normal 26 3 2 2" xfId="1223" xr:uid="{40805F91-CB70-45B3-805D-DF95564BA7E2}"/>
    <cellStyle name="Normal 26 3 3" xfId="1224" xr:uid="{C8668435-8EC6-47A9-8994-19A71EE41B89}"/>
    <cellStyle name="Normal 26 4" xfId="1225" xr:uid="{CD02B865-EFEC-4C70-834D-03F052486110}"/>
    <cellStyle name="Normal 26 4 2" xfId="1226" xr:uid="{ADC4E5B9-5758-4787-825E-561B9A53875F}"/>
    <cellStyle name="Normal 26 4 2 2" xfId="1227" xr:uid="{7030AD52-C52E-426F-B9BB-439BA38C60EA}"/>
    <cellStyle name="Normal 26 4 3" xfId="1228" xr:uid="{45A80ED1-FAF5-4FF5-8257-8098784F7783}"/>
    <cellStyle name="Normal 26 5" xfId="1229" xr:uid="{7CE86B89-C925-4F58-979C-34511CE1BBDC}"/>
    <cellStyle name="Normal 26 5 2" xfId="1230" xr:uid="{CF74BF5B-3468-4FB4-A0CB-28229E40D737}"/>
    <cellStyle name="Normal 26 5 2 2" xfId="1231" xr:uid="{086ADC09-A7AC-4532-BD90-6E4190835E3F}"/>
    <cellStyle name="Normal 26 5 3" xfId="1232" xr:uid="{57668E09-9750-4635-A69B-323B1123D1C7}"/>
    <cellStyle name="Normal 27 2" xfId="1233" xr:uid="{B9A389C4-6AC2-4C2D-869E-59EA93A89D70}"/>
    <cellStyle name="Normal 27 2 2" xfId="1234" xr:uid="{5BF31FDD-11EA-4287-96A7-FDEA2EA941B3}"/>
    <cellStyle name="Normal 27 2 2 2" xfId="1235" xr:uid="{FFC57DD3-78C5-482F-A97A-30487EF7A7FB}"/>
    <cellStyle name="Normal 27 2 3" xfId="1236" xr:uid="{A259CE39-56C7-4B0F-B920-84B39BF118BD}"/>
    <cellStyle name="Normal 27 3" xfId="1237" xr:uid="{A0656345-6338-48FA-8A05-A62FF8894BB1}"/>
    <cellStyle name="Normal 27 3 2" xfId="1238" xr:uid="{94B2F6A9-9A8F-4693-B55F-FC26C2F9D300}"/>
    <cellStyle name="Normal 27 3 2 2" xfId="1239" xr:uid="{5F0C5B3E-FB60-4A2D-8625-1E94EDB651A1}"/>
    <cellStyle name="Normal 27 3 3" xfId="1240" xr:uid="{0B2BDF35-ED1F-408E-8C85-9AEB06B6A87F}"/>
    <cellStyle name="Normal 27 4" xfId="1241" xr:uid="{831EDF4A-6332-4F32-8B1C-581CD3D47921}"/>
    <cellStyle name="Normal 27 4 2" xfId="1242" xr:uid="{BC184EEF-74A8-4B32-A3C2-6278ECF1FBE8}"/>
    <cellStyle name="Normal 27 4 2 2" xfId="1243" xr:uid="{607D8569-9E6E-40DE-BB88-0642218AF733}"/>
    <cellStyle name="Normal 27 4 3" xfId="1244" xr:uid="{992ED55A-56BC-4A5D-9004-89229BC8C714}"/>
    <cellStyle name="Normal 27 5" xfId="1245" xr:uid="{76818C96-CEC2-4C6F-9D79-54541EF2A3B9}"/>
    <cellStyle name="Normal 27 5 2" xfId="1246" xr:uid="{4ED46FBA-4B2E-4116-A014-7049C64E569B}"/>
    <cellStyle name="Normal 27 5 2 2" xfId="1247" xr:uid="{4CC84262-E2AC-4E32-B9B6-032AC30BF76E}"/>
    <cellStyle name="Normal 27 5 3" xfId="1248" xr:uid="{22D98979-89AE-476F-945C-D6DF3541FAE5}"/>
    <cellStyle name="Normal 27 6" xfId="1249" xr:uid="{D1AAF1DF-4FE9-47A4-90E3-3AF4FEA3E522}"/>
    <cellStyle name="Normal 27 6 2" xfId="1250" xr:uid="{AB6DB229-D44A-4FAA-A2CB-E8C27ACF91A0}"/>
    <cellStyle name="Normal 27 6 2 2" xfId="1251" xr:uid="{392D564D-B7BC-488F-9DD1-BDF5785D4DD8}"/>
    <cellStyle name="Normal 27 6 3" xfId="1252" xr:uid="{B4CB73C9-2814-4513-9CB1-F91FED7E911C}"/>
    <cellStyle name="Normal 27 7" xfId="1253" xr:uid="{75945DB8-666A-4971-81E6-71DFB3B1E537}"/>
    <cellStyle name="Normal 27 7 2" xfId="1254" xr:uid="{8AF52B11-11B6-4197-8CA8-4826B939C65B}"/>
    <cellStyle name="Normal 27 7 2 2" xfId="1255" xr:uid="{66988AB4-114F-4CC3-A808-841DB416226E}"/>
    <cellStyle name="Normal 27 7 3" xfId="1256" xr:uid="{A28E1D62-E6CA-4CEA-BAAF-721851948D56}"/>
    <cellStyle name="Normal 28 2" xfId="1257" xr:uid="{53D0EBA6-E483-41A5-BEDE-8999BAB90E8E}"/>
    <cellStyle name="Normal 28 2 2" xfId="1258" xr:uid="{DD31344D-482A-469D-8E16-7CEA7C166314}"/>
    <cellStyle name="Normal 28 2 2 2" xfId="1259" xr:uid="{C4A25FCC-3527-4350-B3FA-E0DAEFA6B486}"/>
    <cellStyle name="Normal 28 2 3" xfId="1260" xr:uid="{4D623D2D-DE99-47D0-A98A-01F4C2E0ACB0}"/>
    <cellStyle name="Normal 28 3" xfId="1261" xr:uid="{14C4C761-3CC5-464E-A81A-135B0FE72E2B}"/>
    <cellStyle name="Normal 28 3 2" xfId="1262" xr:uid="{75209BC5-8EC8-474A-A788-4E39D7A200D8}"/>
    <cellStyle name="Normal 28 3 2 2" xfId="1263" xr:uid="{1EC6CC60-C19D-4DBD-9882-911A42922F5D}"/>
    <cellStyle name="Normal 28 3 3" xfId="1264" xr:uid="{3AF54AC0-0372-4FFB-AAA3-4D9B9572EC2E}"/>
    <cellStyle name="Normal 28 4" xfId="1265" xr:uid="{3588E0AC-B233-4A03-A783-66F249FB421F}"/>
    <cellStyle name="Normal 28 4 2" xfId="1266" xr:uid="{630E70F1-A0E4-4CA4-9E87-3C485C178A65}"/>
    <cellStyle name="Normal 28 4 2 2" xfId="1267" xr:uid="{540E2A1D-9468-46FC-B012-88C690EC9B9D}"/>
    <cellStyle name="Normal 28 4 3" xfId="1268" xr:uid="{D1848A14-82DE-4F29-A8C8-1EE618264906}"/>
    <cellStyle name="Normal 29 2" xfId="1269" xr:uid="{5A7D9585-5AC3-4870-85BC-9F99C5727959}"/>
    <cellStyle name="Normal 29 2 2" xfId="1270" xr:uid="{14ECF2C8-2089-4D39-8BB2-D48E5A70A10B}"/>
    <cellStyle name="Normal 29 2 2 2" xfId="1271" xr:uid="{2CB5EC24-E953-426E-A1C6-A0BD1445D085}"/>
    <cellStyle name="Normal 29 2 3" xfId="1272" xr:uid="{8C5797C8-DE25-443A-B18B-821653BA3CFC}"/>
    <cellStyle name="Normal 29 3" xfId="1273" xr:uid="{53ED98A8-F9FE-4145-B062-4556C3E2C70E}"/>
    <cellStyle name="Normal 29 3 2" xfId="1274" xr:uid="{52E82496-3DA2-459F-B3D1-55E8C6611E78}"/>
    <cellStyle name="Normal 29 3 2 2" xfId="1275" xr:uid="{9ADAA3BE-94A8-4704-8037-65ABB627496C}"/>
    <cellStyle name="Normal 29 3 3" xfId="1276" xr:uid="{E93A679C-B1A4-403B-BF54-99948297C729}"/>
    <cellStyle name="Normal 3" xfId="1277" xr:uid="{75FC19E0-82D9-4BB1-9066-AA12C45E9CDA}"/>
    <cellStyle name="Normal 3 2" xfId="1278" xr:uid="{7381424F-A8B0-49FC-BD1B-7369A894E4A9}"/>
    <cellStyle name="Normal 3 3" xfId="1279" xr:uid="{16F9A76F-F011-493F-9A1B-B4808D9519C5}"/>
    <cellStyle name="Normal 30 2" xfId="1280" xr:uid="{836EDAE4-92C8-497B-8C32-6F0ADB56B286}"/>
    <cellStyle name="Normal 30 2 2" xfId="1281" xr:uid="{1575FF7D-54F7-4F84-B504-46F0D56EDEF8}"/>
    <cellStyle name="Normal 30 2 2 2" xfId="1282" xr:uid="{2347D6DF-BDEB-4048-BE47-A0697169D7A0}"/>
    <cellStyle name="Normal 30 2 3" xfId="1283" xr:uid="{88914458-A3B5-4BE8-AD2C-7AEC8C9420F1}"/>
    <cellStyle name="Normal 30 3" xfId="1284" xr:uid="{2F08D643-03E2-415D-AA7A-21F94F9167A3}"/>
    <cellStyle name="Normal 30 3 2" xfId="1285" xr:uid="{377058FD-746C-4649-B6BA-0FA576A8FA6F}"/>
    <cellStyle name="Normal 30 3 2 2" xfId="1286" xr:uid="{6D81A7B3-034E-47BB-88A6-9B0E5494B181}"/>
    <cellStyle name="Normal 30 3 3" xfId="1287" xr:uid="{B50E829D-36A9-49B7-83B1-297BBB717F35}"/>
    <cellStyle name="Normal 30 4" xfId="1288" xr:uid="{CFFA5485-4F10-4BBF-BEE8-89CAD527F7D4}"/>
    <cellStyle name="Normal 30 4 2" xfId="1289" xr:uid="{F9458EE3-6217-4114-8395-43BB01E74C52}"/>
    <cellStyle name="Normal 30 4 2 2" xfId="1290" xr:uid="{97DA915F-CF87-4E8C-9C80-58C3869691F9}"/>
    <cellStyle name="Normal 30 4 3" xfId="1291" xr:uid="{60431B5E-07EF-4854-B88A-C2F88FC7ECB8}"/>
    <cellStyle name="Normal 31 2" xfId="1292" xr:uid="{A8EBEDC1-3637-4468-8E73-7179B810119F}"/>
    <cellStyle name="Normal 31 2 2" xfId="1293" xr:uid="{70B15D56-E257-4490-8F89-BBD974DFDEBB}"/>
    <cellStyle name="Normal 31 2 2 2" xfId="1294" xr:uid="{31315F81-EB49-4A89-890B-340D7EBA65A3}"/>
    <cellStyle name="Normal 31 2 3" xfId="1295" xr:uid="{1E58CB41-FE5F-4F48-BCEC-A01F30E700FE}"/>
    <cellStyle name="Normal 32 2" xfId="1296" xr:uid="{1CD160F3-F64E-43A1-A252-9FA665B7DB51}"/>
    <cellStyle name="Normal 32 2 2" xfId="1297" xr:uid="{509977B6-EEF0-44F4-B542-9B6CE1F39A3C}"/>
    <cellStyle name="Normal 32 2 2 2" xfId="1298" xr:uid="{966388DE-1189-4FF9-9EEC-9C0BE3C885F5}"/>
    <cellStyle name="Normal 32 2 3" xfId="1299" xr:uid="{76C8E5D6-542E-4B44-848A-9775BC147847}"/>
    <cellStyle name="Normal 4" xfId="1300" xr:uid="{1F5625A8-421D-4BF8-BEDD-0E98E63DBB40}"/>
    <cellStyle name="Normal 4 2" xfId="1301" xr:uid="{A2BDAF54-281D-42B6-A1C8-DF01B0E34180}"/>
    <cellStyle name="Normal 4 2 2" xfId="1302" xr:uid="{7DC1C5A7-0A25-418F-BA35-2C1E1A41EA45}"/>
    <cellStyle name="Normal 4 2 3" xfId="1303" xr:uid="{2DE7D859-73EA-4275-8AFB-61633338EA41}"/>
    <cellStyle name="Normal 5" xfId="1304" xr:uid="{2014E776-BCB6-4D5E-8E90-23FA3CA26FAE}"/>
    <cellStyle name="Normal 5 2" xfId="1305" xr:uid="{120EF6F0-8AC7-43B4-BD8E-DF58654B8106}"/>
    <cellStyle name="Normal 5 2 2" xfId="1306" xr:uid="{5DE77D9B-3F61-4139-9682-2E85CB076494}"/>
    <cellStyle name="Normal 6" xfId="4" xr:uid="{C8E4ED1C-F5EE-4956-8ED6-67467EB736E7}"/>
    <cellStyle name="Normal 6 2" xfId="1307" xr:uid="{A51510E9-1C01-4CED-BDA2-B3B093F66305}"/>
    <cellStyle name="Normal 6 2 2" xfId="1308" xr:uid="{8A6BDA0A-F469-4099-A755-0CA4722ACF2B}"/>
    <cellStyle name="Normal 6 3" xfId="1309" xr:uid="{CD9F9308-A55E-4DFB-BA31-C93B2A661916}"/>
    <cellStyle name="Normal 6 4" xfId="1542" xr:uid="{64F78B2A-EE8C-4407-9D76-3C9DD05E307D}"/>
    <cellStyle name="Normal 6 4 2" xfId="1543" xr:uid="{E0E98278-A60A-4318-85EC-351B8F403908}"/>
    <cellStyle name="Normal 7" xfId="1310" xr:uid="{101209B4-1DE5-4F34-AA7C-22AB3DFAB3FD}"/>
    <cellStyle name="Normal 7 10" xfId="1311" xr:uid="{3A80B068-3538-4701-B9BA-CA52AA1392B0}"/>
    <cellStyle name="Normal 7 10 2" xfId="1312" xr:uid="{BC1F397C-D24C-4BF9-8712-6ABCCB186ABE}"/>
    <cellStyle name="Normal 7 10 2 2" xfId="1313" xr:uid="{97AC300F-B337-402C-B778-81F9A8A9D25A}"/>
    <cellStyle name="Normal 7 10 3" xfId="1314" xr:uid="{84252D5B-9B00-4AFF-8449-44E6F9F5D463}"/>
    <cellStyle name="Normal 7 11" xfId="1315" xr:uid="{A0671962-A4FC-4C35-8471-DA5782BAADB0}"/>
    <cellStyle name="Normal 7 11 2" xfId="1316" xr:uid="{0D39B88F-BB5A-494A-A5E1-61B61F218116}"/>
    <cellStyle name="Normal 7 11 2 2" xfId="1317" xr:uid="{C5D5C5CA-6DFE-468B-9CCC-02F768E12564}"/>
    <cellStyle name="Normal 7 11 3" xfId="1318" xr:uid="{E8B1AB16-983E-4D0B-AE68-3EE7D11686FC}"/>
    <cellStyle name="Normal 7 12" xfId="1319" xr:uid="{E7348362-CF8E-43B6-A29A-6E104374D9FE}"/>
    <cellStyle name="Normal 7 12 2" xfId="1320" xr:uid="{D28F4A78-0D52-4662-BB88-C002C66BFFAE}"/>
    <cellStyle name="Normal 7 12 2 2" xfId="1321" xr:uid="{F290251B-FCDC-4804-8500-01AF71262B7B}"/>
    <cellStyle name="Normal 7 12 3" xfId="1322" xr:uid="{3E5EC3E4-9F58-45FD-B624-8906A6C39926}"/>
    <cellStyle name="Normal 7 13" xfId="1323" xr:uid="{0201850D-BE53-4F90-A53A-3B50AEA55C84}"/>
    <cellStyle name="Normal 7 13 2" xfId="1324" xr:uid="{33745B16-07BC-4E62-96C4-56255626E047}"/>
    <cellStyle name="Normal 7 13 2 2" xfId="1325" xr:uid="{7F51E7CB-3DB7-4201-8D12-A2FF603CFE64}"/>
    <cellStyle name="Normal 7 13 3" xfId="1326" xr:uid="{7566C50A-9E5F-480F-9D13-994CCF47BE2E}"/>
    <cellStyle name="Normal 7 14" xfId="1327" xr:uid="{901BE52A-4710-4588-A9B4-CD03B6BE0107}"/>
    <cellStyle name="Normal 7 14 2" xfId="1328" xr:uid="{1624F52B-F155-45BF-B064-62B99A319D67}"/>
    <cellStyle name="Normal 7 14 2 2" xfId="1329" xr:uid="{7EBDA286-C520-4EE6-AFF6-DCEF0E11E46D}"/>
    <cellStyle name="Normal 7 14 3" xfId="1330" xr:uid="{7CCD27CD-D036-429C-8A2A-5AFBA1680298}"/>
    <cellStyle name="Normal 7 15" xfId="1331" xr:uid="{5578DC68-09E4-4289-8852-6067841C7EE7}"/>
    <cellStyle name="Normal 7 15 2" xfId="1332" xr:uid="{65097648-6CDA-4026-8875-8804C89E429F}"/>
    <cellStyle name="Normal 7 15 2 2" xfId="1333" xr:uid="{EF58762D-A7B3-4EC7-AF96-38A1A66AC7D0}"/>
    <cellStyle name="Normal 7 15 3" xfId="1334" xr:uid="{B67DFDF7-D54C-4C3A-AF9C-04E366D82EED}"/>
    <cellStyle name="Normal 7 16" xfId="1335" xr:uid="{06D1099C-6305-4B69-8856-7314A4EE09C8}"/>
    <cellStyle name="Normal 7 16 2" xfId="1336" xr:uid="{43D8464B-AC7F-47C2-8BDD-934DC23E31DD}"/>
    <cellStyle name="Normal 7 16 2 2" xfId="1337" xr:uid="{D05B5023-8944-4836-9948-81FDD93580AD}"/>
    <cellStyle name="Normal 7 16 3" xfId="1338" xr:uid="{961073A8-5E5C-4144-B1D6-0755C963B148}"/>
    <cellStyle name="Normal 7 17" xfId="1339" xr:uid="{5F2125A7-6B25-4D80-B775-2B34415D5DC0}"/>
    <cellStyle name="Normal 7 17 2" xfId="1340" xr:uid="{AEDDB389-21FA-4507-83B4-9BA0FE7521B4}"/>
    <cellStyle name="Normal 7 17 2 2" xfId="1341" xr:uid="{D16D2676-F7BF-4DC8-AA1E-771F4BE87C6C}"/>
    <cellStyle name="Normal 7 17 3" xfId="1342" xr:uid="{96E65184-904A-441B-890F-B32E16C43839}"/>
    <cellStyle name="Normal 7 18" xfId="1343" xr:uid="{4889B8B0-F22A-4667-88BF-5F8D0B027E53}"/>
    <cellStyle name="Normal 7 18 2" xfId="1344" xr:uid="{1260C66A-1E84-4DA2-B83C-658CEA7734ED}"/>
    <cellStyle name="Normal 7 18 2 2" xfId="1345" xr:uid="{C0F14B14-3B44-45A8-AB27-F3E92EAE9E17}"/>
    <cellStyle name="Normal 7 18 3" xfId="1346" xr:uid="{D5E4DB40-901E-48C6-B341-4698D1812335}"/>
    <cellStyle name="Normal 7 19" xfId="1347" xr:uid="{4B200D80-94A5-4278-B412-7D736F06841D}"/>
    <cellStyle name="Normal 7 19 2" xfId="1348" xr:uid="{84011F99-F03A-4CBB-9F77-CCAAD96ED927}"/>
    <cellStyle name="Normal 7 19 2 2" xfId="1349" xr:uid="{52741D7B-AA62-44FF-B8D9-952C6EB12628}"/>
    <cellStyle name="Normal 7 19 3" xfId="1350" xr:uid="{F73B376B-95F6-4AED-9627-8FCD097CD66E}"/>
    <cellStyle name="Normal 7 2" xfId="1351" xr:uid="{8357B2DF-94EC-4BCB-9C6E-D1FE69900940}"/>
    <cellStyle name="Normal 7 2 2" xfId="1352" xr:uid="{C97E85AD-A52B-4974-B3AC-C0D3FD601F5D}"/>
    <cellStyle name="Normal 7 2 2 2" xfId="1353" xr:uid="{EABCE4C3-EE3F-44AB-A60C-C01AA5B4AF6D}"/>
    <cellStyle name="Normal 7 2 3" xfId="1354" xr:uid="{1EC5BD86-AAA2-48C4-B253-010D0CBB7167}"/>
    <cellStyle name="Normal 7 2 3 2" xfId="1355" xr:uid="{28A76437-80E5-42AC-83FB-B4A64763B4DC}"/>
    <cellStyle name="Normal 7 2 4" xfId="1356" xr:uid="{C030A989-CD65-453C-88A6-7F03E5E3C2B5}"/>
    <cellStyle name="Normal 7 20" xfId="1357" xr:uid="{9E25EF73-B99D-4AE9-8492-7590D3CAA127}"/>
    <cellStyle name="Normal 7 20 2" xfId="1358" xr:uid="{87D2A62D-B27C-4A69-B181-DBA86E6E3908}"/>
    <cellStyle name="Normal 7 20 2 2" xfId="1359" xr:uid="{2ECD37BE-6F10-4556-B3B9-39DCF120FCFE}"/>
    <cellStyle name="Normal 7 20 3" xfId="1360" xr:uid="{612BB80E-05C2-4DD9-820A-A100A58306E1}"/>
    <cellStyle name="Normal 7 21" xfId="1361" xr:uid="{9DA6488E-69C6-493E-A6BD-B3E44B40FFEA}"/>
    <cellStyle name="Normal 7 21 2" xfId="1362" xr:uid="{5F9C4BE6-5970-4DDF-A3C5-EC0854D128FB}"/>
    <cellStyle name="Normal 7 21 2 2" xfId="1363" xr:uid="{295F7730-75B7-4F3D-8222-A9A7D3515D1B}"/>
    <cellStyle name="Normal 7 21 3" xfId="1364" xr:uid="{86FAC8A5-6ACF-4045-8942-0BDC3ED34326}"/>
    <cellStyle name="Normal 7 22" xfId="1365" xr:uid="{57223DCE-9ECE-4761-A9DB-2E90A65FD867}"/>
    <cellStyle name="Normal 7 22 2" xfId="1366" xr:uid="{7A98DB35-638F-4A05-BFCD-DCA8B3FECB27}"/>
    <cellStyle name="Normal 7 22 2 2" xfId="1367" xr:uid="{86BAEBE3-5F00-4C74-ADE9-A0529303FA0F}"/>
    <cellStyle name="Normal 7 22 3" xfId="1368" xr:uid="{FC480F49-ED71-4151-9B5A-C78F6D031FCE}"/>
    <cellStyle name="Normal 7 23" xfId="1369" xr:uid="{C92A6EE8-0348-4CBF-AE08-5EF9DAF3A654}"/>
    <cellStyle name="Normal 7 23 2" xfId="1370" xr:uid="{B716F5C1-E3DA-4608-A277-2FF0B6C868EC}"/>
    <cellStyle name="Normal 7 23 2 2" xfId="1371" xr:uid="{F183DC66-28DF-4B42-80AC-2F573E49CC5E}"/>
    <cellStyle name="Normal 7 23 3" xfId="1372" xr:uid="{F823E63D-F8B9-4F8B-BDB5-A6BF96C3B365}"/>
    <cellStyle name="Normal 7 24" xfId="1373" xr:uid="{B758E588-B4FA-451A-8E3E-1F73BE371C48}"/>
    <cellStyle name="Normal 7 24 2" xfId="1374" xr:uid="{1CC8205A-04F2-4BCE-8AF7-BE96F8DFA2AE}"/>
    <cellStyle name="Normal 7 24 2 2" xfId="1375" xr:uid="{B8B0C5F4-C1B3-4DCA-8C7C-0F9BC1CA772E}"/>
    <cellStyle name="Normal 7 24 3" xfId="1376" xr:uid="{CA7499B9-3A7F-4845-97A5-02B0552F2317}"/>
    <cellStyle name="Normal 7 25" xfId="1377" xr:uid="{F81EC42E-B4C7-4CDD-A099-814FD8C349CD}"/>
    <cellStyle name="Normal 7 25 2" xfId="1378" xr:uid="{A5A5A892-887F-4AC8-BD81-92E958CD4A13}"/>
    <cellStyle name="Normal 7 25 2 2" xfId="1379" xr:uid="{93CCCCA7-55B4-4A9D-A153-9F4238F53B2E}"/>
    <cellStyle name="Normal 7 25 3" xfId="1380" xr:uid="{F7D80364-F6EE-42CA-A16B-C6C6C987A833}"/>
    <cellStyle name="Normal 7 26" xfId="1381" xr:uid="{B8108809-A16A-4981-A606-78387114ABF2}"/>
    <cellStyle name="Normal 7 26 2" xfId="1382" xr:uid="{D3A4AF0A-C8B3-4CA3-88A8-C30C6AB58396}"/>
    <cellStyle name="Normal 7 26 2 2" xfId="1383" xr:uid="{F1753942-CC1A-454E-A2FB-87559113724C}"/>
    <cellStyle name="Normal 7 26 3" xfId="1384" xr:uid="{28EF90FC-2FB5-4D83-9BD6-1AA88B8BFFFF}"/>
    <cellStyle name="Normal 7 27" xfId="1385" xr:uid="{98829BE3-DE2D-469B-B202-88673A45F6A0}"/>
    <cellStyle name="Normal 7 27 2" xfId="1386" xr:uid="{A7DA214A-405E-47AD-A8C0-7024F96B4EDA}"/>
    <cellStyle name="Normal 7 28" xfId="1387" xr:uid="{E5542076-9709-4960-AF75-072059FC7B67}"/>
    <cellStyle name="Normal 7 3" xfId="1388" xr:uid="{53760F90-A5A6-464B-B9B4-88617498BACB}"/>
    <cellStyle name="Normal 7 3 2" xfId="1389" xr:uid="{3ECAA8BF-05B2-4A2A-950D-8E9D367BE76D}"/>
    <cellStyle name="Normal 7 3 2 2" xfId="1390" xr:uid="{37C2CD64-DC48-42BA-9C25-2D8A946203FE}"/>
    <cellStyle name="Normal 7 3 3" xfId="1391" xr:uid="{FF4F099F-0239-41D1-BA36-9BE13329C092}"/>
    <cellStyle name="Normal 7 4" xfId="1392" xr:uid="{9A32EB88-018F-42DF-9466-F585C4DE7850}"/>
    <cellStyle name="Normal 7 4 2" xfId="1393" xr:uid="{F92CB299-A994-445E-9777-8B0E60E8A5C1}"/>
    <cellStyle name="Normal 7 4 2 2" xfId="1394" xr:uid="{A987BB9F-9DA5-470C-9A45-9735807BB5A4}"/>
    <cellStyle name="Normal 7 4 3" xfId="1395" xr:uid="{F6D5269D-01D3-42C6-801C-9F282DEFE89F}"/>
    <cellStyle name="Normal 7 5" xfId="1396" xr:uid="{7AF08F8D-A107-46E8-9C4B-6CF5F980CDEF}"/>
    <cellStyle name="Normal 7 5 2" xfId="1397" xr:uid="{C46BD883-A8DB-45B3-BB58-0D06B7598CA6}"/>
    <cellStyle name="Normal 7 5 2 2" xfId="1398" xr:uid="{2A6A3543-8E78-4096-BDB2-ADEEE97CE422}"/>
    <cellStyle name="Normal 7 5 3" xfId="1399" xr:uid="{0B33FF33-D1E6-48C5-831A-86A5CAEB247A}"/>
    <cellStyle name="Normal 7 6" xfId="1400" xr:uid="{7CA1620D-7CC3-4745-8C32-E959E708FBF6}"/>
    <cellStyle name="Normal 7 6 2" xfId="1401" xr:uid="{0A358629-BB62-4203-98B4-B0FBA9708335}"/>
    <cellStyle name="Normal 7 6 2 2" xfId="1402" xr:uid="{1207E83B-AE45-42DE-9485-DDE707CF1056}"/>
    <cellStyle name="Normal 7 6 3" xfId="1403" xr:uid="{4F566324-7DDA-4A64-A743-BDB021213E68}"/>
    <cellStyle name="Normal 7 7" xfId="1404" xr:uid="{8A826662-E4E8-455E-97BA-70BD7620A093}"/>
    <cellStyle name="Normal 7 7 2" xfId="1405" xr:uid="{2A815E66-AC6E-459C-BA5C-3FF28EE3E0A6}"/>
    <cellStyle name="Normal 7 7 2 2" xfId="1406" xr:uid="{CCE77C61-9A4D-4630-812B-DDF39416E9F1}"/>
    <cellStyle name="Normal 7 7 3" xfId="1407" xr:uid="{5A3FF1D0-A43B-42D0-A4F8-3BE741AD9E29}"/>
    <cellStyle name="Normal 7 8" xfId="1408" xr:uid="{898DA46C-06C1-4513-9081-FAD2007E7A08}"/>
    <cellStyle name="Normal 7 8 2" xfId="1409" xr:uid="{1B78A351-4260-4415-8B55-95E9DAF069E0}"/>
    <cellStyle name="Normal 7 8 2 2" xfId="1410" xr:uid="{BF8ED3A5-227E-4856-B7D6-327D8F9D8BB8}"/>
    <cellStyle name="Normal 7 8 3" xfId="1411" xr:uid="{1F52CE80-01F9-4A02-BB51-38CEFC79D27B}"/>
    <cellStyle name="Normal 7 9" xfId="1412" xr:uid="{F2D6058D-E607-4BA7-B1B1-6AD2636B9EC7}"/>
    <cellStyle name="Normal 7 9 2" xfId="1413" xr:uid="{CBACE1AA-C874-4619-9AC8-D480BB216EDD}"/>
    <cellStyle name="Normal 7 9 2 2" xfId="1414" xr:uid="{0DBB4D92-6F0A-42A1-B130-35D462C0FEF9}"/>
    <cellStyle name="Normal 7 9 3" xfId="1415" xr:uid="{4474A042-7C99-4CEB-AFBA-D506C0B4A4F3}"/>
    <cellStyle name="Normal 8" xfId="1416" xr:uid="{19D0ED4D-DBC3-4567-8EA9-15E3C090EC9A}"/>
    <cellStyle name="Normal 8 10" xfId="1417" xr:uid="{F0349F47-5062-4B99-94FE-F80747681281}"/>
    <cellStyle name="Normal 8 10 2" xfId="1418" xr:uid="{8363B929-8508-433D-B027-B9D59C536D6D}"/>
    <cellStyle name="Normal 8 10 2 2" xfId="1419" xr:uid="{27BE7DD9-ACB9-4C51-BF6C-9956BAE117D4}"/>
    <cellStyle name="Normal 8 10 3" xfId="1420" xr:uid="{04D4101C-2244-4948-B639-B7849C620D35}"/>
    <cellStyle name="Normal 8 11" xfId="1421" xr:uid="{5DBFF937-779A-4B73-B857-FC4638582297}"/>
    <cellStyle name="Normal 8 11 2" xfId="1422" xr:uid="{3697D84B-1E0F-4524-9625-644E39AC238C}"/>
    <cellStyle name="Normal 8 11 2 2" xfId="1423" xr:uid="{68CCF320-1D79-4D90-9136-EE220E689B2A}"/>
    <cellStyle name="Normal 8 11 3" xfId="1424" xr:uid="{197C2817-4FB4-4A71-935C-0BFA63124092}"/>
    <cellStyle name="Normal 8 12" xfId="1425" xr:uid="{F73FAD1A-9F4E-4E2B-8B21-1489871DEF08}"/>
    <cellStyle name="Normal 8 12 2" xfId="1426" xr:uid="{CF976A78-6AF9-49A1-9037-D3EA1B28202E}"/>
    <cellStyle name="Normal 8 12 2 2" xfId="1427" xr:uid="{D5E3F6E4-D0BE-4858-B599-5E0DBAB99603}"/>
    <cellStyle name="Normal 8 12 3" xfId="1428" xr:uid="{6EF26075-6A56-4EB5-A44D-D3F90A306673}"/>
    <cellStyle name="Normal 8 13" xfId="1429" xr:uid="{AA7F510F-2D73-4923-A94E-419BABE185F2}"/>
    <cellStyle name="Normal 8 13 2" xfId="1430" xr:uid="{8E0E2B46-77AD-4163-86B5-8DB1AF8C2FD3}"/>
    <cellStyle name="Normal 8 13 2 2" xfId="1431" xr:uid="{3C0D3340-6BE1-4C3D-B60C-738A780D0613}"/>
    <cellStyle name="Normal 8 13 3" xfId="1432" xr:uid="{4BF115C7-BFAA-4F3A-BDF7-BBFCA5F93745}"/>
    <cellStyle name="Normal 8 14" xfId="1433" xr:uid="{73354107-E1A4-4294-A189-63DF8930D8D5}"/>
    <cellStyle name="Normal 8 14 2" xfId="1434" xr:uid="{AC114EAE-88C7-40E9-AE24-581F4C1A0694}"/>
    <cellStyle name="Normal 8 14 2 2" xfId="1435" xr:uid="{15D49CDB-614D-4C13-AED3-7F953A3A90D9}"/>
    <cellStyle name="Normal 8 14 3" xfId="1436" xr:uid="{A179E22F-8554-4D0A-B49F-21E5E6B36367}"/>
    <cellStyle name="Normal 8 15" xfId="1437" xr:uid="{CD35F15D-D177-4DAD-9B2B-B190EF470800}"/>
    <cellStyle name="Normal 8 15 2" xfId="1438" xr:uid="{ED407EB2-6506-4E1A-BB72-8BA0FFA1EC70}"/>
    <cellStyle name="Normal 8 15 2 2" xfId="1439" xr:uid="{0373999E-47F4-406D-9834-5CF735924119}"/>
    <cellStyle name="Normal 8 15 3" xfId="1440" xr:uid="{4DE30557-AE49-498F-9671-E4D4BB5CBA59}"/>
    <cellStyle name="Normal 8 16" xfId="1441" xr:uid="{B95B8361-8104-4410-9CC1-13E682CC2D87}"/>
    <cellStyle name="Normal 8 16 2" xfId="1442" xr:uid="{94F5CC30-6DEA-459B-93C8-7E26A14AC088}"/>
    <cellStyle name="Normal 8 16 2 2" xfId="1443" xr:uid="{440F4334-9235-456A-A221-7171C4D41486}"/>
    <cellStyle name="Normal 8 16 3" xfId="1444" xr:uid="{7249B2AD-AA89-49D1-8FC4-71429B8A6469}"/>
    <cellStyle name="Normal 8 17" xfId="1445" xr:uid="{50F5B386-531E-4786-A631-F8A9850EC497}"/>
    <cellStyle name="Normal 8 17 2" xfId="1446" xr:uid="{33B04F1A-2C95-4E6C-B810-9831789E23BB}"/>
    <cellStyle name="Normal 8 17 2 2" xfId="1447" xr:uid="{9E639335-F54F-4FF5-BB99-B34594F89499}"/>
    <cellStyle name="Normal 8 17 3" xfId="1448" xr:uid="{D3E57189-92A6-41C0-BFF3-946BCFCA2A3F}"/>
    <cellStyle name="Normal 8 18" xfId="1449" xr:uid="{E9BA6FF0-AC1A-4CD8-AE47-41652FCC890D}"/>
    <cellStyle name="Normal 8 18 2" xfId="1450" xr:uid="{E4136535-F4E7-43EA-8637-504C21314366}"/>
    <cellStyle name="Normal 8 18 2 2" xfId="1451" xr:uid="{2705641E-096D-48A2-AE83-0FD2BA24C769}"/>
    <cellStyle name="Normal 8 18 3" xfId="1452" xr:uid="{61177F69-CC65-4C5A-B329-F46A9E5CFA70}"/>
    <cellStyle name="Normal 8 19" xfId="1453" xr:uid="{6D290553-93D9-4CB4-AD6D-A094F4D85B91}"/>
    <cellStyle name="Normal 8 19 2" xfId="1454" xr:uid="{DECB3E8D-112F-4C2A-BE21-EF51B6E63CF7}"/>
    <cellStyle name="Normal 8 19 2 2" xfId="1455" xr:uid="{DF822E5E-2131-41C4-A358-A4DA8759A977}"/>
    <cellStyle name="Normal 8 19 3" xfId="1456" xr:uid="{1A49C910-457F-4EB1-9CE2-C4AEA6E605F4}"/>
    <cellStyle name="Normal 8 2" xfId="1457" xr:uid="{A40E7FD8-22FD-4A37-8677-F007D400FFA9}"/>
    <cellStyle name="Normal 8 2 2" xfId="1458" xr:uid="{4A7AC590-D2D2-46E9-8286-C94C58E0986E}"/>
    <cellStyle name="Normal 8 2 2 2" xfId="1459" xr:uid="{79A3EE36-452F-48D6-80EA-BBFF94DDF2A3}"/>
    <cellStyle name="Normal 8 2 3" xfId="1460" xr:uid="{DAAD1721-6D0F-498F-AB97-1869B4590EC8}"/>
    <cellStyle name="Normal 8 20" xfId="1461" xr:uid="{968640E1-1806-486D-B4D2-86A214F7D226}"/>
    <cellStyle name="Normal 8 20 2" xfId="1462" xr:uid="{290D875A-EC4A-4D07-9B48-DD9AF621FD51}"/>
    <cellStyle name="Normal 8 20 2 2" xfId="1463" xr:uid="{BFD21857-FED2-4F94-8F28-8753DC769317}"/>
    <cellStyle name="Normal 8 20 3" xfId="1464" xr:uid="{B2C07016-B5F8-4EA0-9675-CBDB4AAAA9DB}"/>
    <cellStyle name="Normal 8 21" xfId="1465" xr:uid="{10205F2F-EF39-4352-A699-5463FFD70B89}"/>
    <cellStyle name="Normal 8 21 2" xfId="1466" xr:uid="{EC602439-64CC-4FCE-AA39-BD9D730A886D}"/>
    <cellStyle name="Normal 8 21 2 2" xfId="1467" xr:uid="{FEA838F3-B23D-43DF-BF01-044BA40F3263}"/>
    <cellStyle name="Normal 8 21 3" xfId="1468" xr:uid="{0519074F-7FEC-4597-82E8-8F4E9DC0C6EC}"/>
    <cellStyle name="Normal 8 22" xfId="1469" xr:uid="{5D41E424-7A76-405A-85A0-87B7B989F528}"/>
    <cellStyle name="Normal 8 22 2" xfId="1470" xr:uid="{4F4F839A-0249-44B4-BA3B-F1E8F74E56B2}"/>
    <cellStyle name="Normal 8 22 2 2" xfId="1471" xr:uid="{8E826C68-7BA2-452B-99F9-07084FD2D6B4}"/>
    <cellStyle name="Normal 8 22 3" xfId="1472" xr:uid="{267C886E-070E-43A9-A16B-FB336C657E54}"/>
    <cellStyle name="Normal 8 23" xfId="1473" xr:uid="{5A28FAEA-176A-4EA6-A346-1BA0FAEEF480}"/>
    <cellStyle name="Normal 8 23 2" xfId="1474" xr:uid="{BCD6024C-FA4C-4FC7-BF52-A49F8A0E8D03}"/>
    <cellStyle name="Normal 8 23 2 2" xfId="1475" xr:uid="{1C8AC7A5-FDB1-4924-B7E1-4527BDE4F1FE}"/>
    <cellStyle name="Normal 8 23 3" xfId="1476" xr:uid="{9F36C64C-6500-48A4-BB42-A386B3FE5BFA}"/>
    <cellStyle name="Normal 8 24" xfId="1477" xr:uid="{6D248614-FBDA-4C29-9763-BC48E631ABC5}"/>
    <cellStyle name="Normal 8 24 2" xfId="1478" xr:uid="{E8630A9B-1A90-4A1C-A809-D7B7B43DC9C3}"/>
    <cellStyle name="Normal 8 24 2 2" xfId="1479" xr:uid="{A6D16E21-3DA3-4C5F-9590-AF1C7DE0D216}"/>
    <cellStyle name="Normal 8 24 3" xfId="1480" xr:uid="{234D7AEF-0E71-4D75-91D9-6F2CD5E85346}"/>
    <cellStyle name="Normal 8 25" xfId="1481" xr:uid="{4CE7D972-0DEE-483D-B557-002F05096030}"/>
    <cellStyle name="Normal 8 25 2" xfId="1482" xr:uid="{D439B689-83C5-42D6-8D53-615A6DA0D7FC}"/>
    <cellStyle name="Normal 8 25 2 2" xfId="1483" xr:uid="{110F68A2-4A2F-4FD5-A6F6-3BEF02C1286B}"/>
    <cellStyle name="Normal 8 25 3" xfId="1484" xr:uid="{07E06F8C-E13E-4645-99F8-098FC0F604E2}"/>
    <cellStyle name="Normal 8 26" xfId="1485" xr:uid="{17501C27-DCE9-4E5B-B125-006DE7054198}"/>
    <cellStyle name="Normal 8 26 2" xfId="1486" xr:uid="{79743483-626C-4EE4-9902-DDBD9B9D503A}"/>
    <cellStyle name="Normal 8 26 2 2" xfId="1487" xr:uid="{C7E03747-E877-4CAD-9AEB-5DB0377A8E3D}"/>
    <cellStyle name="Normal 8 26 3" xfId="1488" xr:uid="{516891FA-EA33-4530-BB37-6EA29D61F352}"/>
    <cellStyle name="Normal 8 27" xfId="1489" xr:uid="{6871C0D2-6A27-4486-B77D-BD364CF929B6}"/>
    <cellStyle name="Normal 8 28" xfId="1490" xr:uid="{EE4EA1DB-2AAB-4B9C-9976-C724C635256F}"/>
    <cellStyle name="Normal 8 3" xfId="1491" xr:uid="{D672CE83-C539-45E4-83BB-67361712F0DA}"/>
    <cellStyle name="Normal 8 3 2" xfId="1492" xr:uid="{F240BCA1-32C1-4BA5-AF9C-FC353CACA95E}"/>
    <cellStyle name="Normal 8 3 2 2" xfId="1493" xr:uid="{FF855931-497D-4FA6-9CE5-199783126D24}"/>
    <cellStyle name="Normal 8 3 3" xfId="1494" xr:uid="{62495187-12A3-474C-BD93-5BF619E9E01A}"/>
    <cellStyle name="Normal 8 4" xfId="1495" xr:uid="{45309771-7AB5-4CA6-A239-1FC990902AF8}"/>
    <cellStyle name="Normal 8 4 2" xfId="1496" xr:uid="{BEF2C73F-1757-4F89-8447-39D6D3370866}"/>
    <cellStyle name="Normal 8 4 2 2" xfId="1497" xr:uid="{0BC78ADE-7781-447A-B1D4-21589EB84572}"/>
    <cellStyle name="Normal 8 4 3" xfId="1498" xr:uid="{EE6AEB0D-8021-467F-90AC-63CBE32BEA4B}"/>
    <cellStyle name="Normal 8 5" xfId="1499" xr:uid="{957284F8-3EF5-4637-A48E-45260974F562}"/>
    <cellStyle name="Normal 8 5 2" xfId="1500" xr:uid="{DF979E09-6A90-4A0D-8B3F-940666C78764}"/>
    <cellStyle name="Normal 8 5 2 2" xfId="1501" xr:uid="{860FABEF-036A-426E-9265-F3038F5F63BE}"/>
    <cellStyle name="Normal 8 5 3" xfId="1502" xr:uid="{0BC2E675-0FD4-4744-BE8A-143CF3D2A5B8}"/>
    <cellStyle name="Normal 8 6" xfId="1503" xr:uid="{A51CD2EE-58DE-4E69-A3F0-1DA52F4E8749}"/>
    <cellStyle name="Normal 8 6 2" xfId="1504" xr:uid="{99EE077E-568D-43D6-BC1B-09A7B79F638D}"/>
    <cellStyle name="Normal 8 6 2 2" xfId="1505" xr:uid="{5C713096-E7B8-4A9E-BC87-CDDFF4BBB1A4}"/>
    <cellStyle name="Normal 8 6 3" xfId="1506" xr:uid="{17339842-98DF-4648-9550-C5C0CAEDB3DC}"/>
    <cellStyle name="Normal 8 7" xfId="1507" xr:uid="{0CFDCD60-802A-499A-8B14-790ABCD6E5C7}"/>
    <cellStyle name="Normal 8 7 2" xfId="1508" xr:uid="{598F0E6E-97B8-41C9-ADB9-ABB3FB40B7A2}"/>
    <cellStyle name="Normal 8 7 2 2" xfId="1509" xr:uid="{32807357-ED2D-44AD-AD2D-7829AC4C4ABB}"/>
    <cellStyle name="Normal 8 7 3" xfId="1510" xr:uid="{CC6B1A45-1D11-45C1-AE4A-1352E038CCFE}"/>
    <cellStyle name="Normal 8 8" xfId="1511" xr:uid="{7686754C-10A5-4333-9364-E8B1FBFB1C20}"/>
    <cellStyle name="Normal 8 8 2" xfId="1512" xr:uid="{BBA09260-A87A-484F-AB7B-4306C4A99085}"/>
    <cellStyle name="Normal 8 8 2 2" xfId="1513" xr:uid="{4249D3BD-70D5-4F12-8AD7-D7A3A6C642EF}"/>
    <cellStyle name="Normal 8 8 3" xfId="1514" xr:uid="{A964E154-8899-4C30-9F9E-ECCF59006B32}"/>
    <cellStyle name="Normal 8 9" xfId="1515" xr:uid="{502692F3-EFBC-4021-A047-2840F9FD9FD4}"/>
    <cellStyle name="Normal 8 9 2" xfId="1516" xr:uid="{8BAA9F0F-B59C-497A-82B3-B37038853624}"/>
    <cellStyle name="Normal 8 9 2 2" xfId="1517" xr:uid="{5CA50E26-36E3-433A-AED4-EE09C5D8A6BC}"/>
    <cellStyle name="Normal 8 9 3" xfId="1518" xr:uid="{D69E31AF-2F87-4B74-B268-C444614F89BD}"/>
    <cellStyle name="Normal 9" xfId="1519" xr:uid="{72145718-422A-44A6-A756-734E764D1B74}"/>
    <cellStyle name="Normal 9 2" xfId="1520" xr:uid="{3983068E-1963-48B3-86FB-71DDAA4653EF}"/>
    <cellStyle name="Output" xfId="1" builtinId="21"/>
    <cellStyle name="Pourcentage 2" xfId="1521" xr:uid="{9C1761E3-AF67-4F66-BAD6-1426D0618BFC}"/>
    <cellStyle name="Pourcentage 2 2" xfId="1522" xr:uid="{120B4D02-756C-45C7-B39C-D7157DCC2D59}"/>
    <cellStyle name="Pourcentage 2 2 2" xfId="1523" xr:uid="{68827517-790F-40BF-A65B-FCBECC82E9B3}"/>
    <cellStyle name="Pourcentage 3" xfId="1524" xr:uid="{63BDAC4C-B6FB-4302-BE69-FFF899B919B3}"/>
    <cellStyle name="Pourcentage 4" xfId="1525" xr:uid="{E456A926-DB57-44B9-B906-7D7DFB00990A}"/>
    <cellStyle name="Pourcentage 4 2" xfId="1526" xr:uid="{6ED76F2D-B4EE-4D4A-AC83-618F5BB7BE70}"/>
    <cellStyle name="Pourcentage 4 3" xfId="1527" xr:uid="{3DE36165-298F-4EF3-A1DA-780581980BED}"/>
    <cellStyle name="Pourcentage 4 4" xfId="1528" xr:uid="{063032DA-9218-4A8A-92AB-9F145A1B956F}"/>
    <cellStyle name="Pourcentage 5" xfId="1529" xr:uid="{4DD0ED84-50E7-4936-A81C-F4724157E9E4}"/>
    <cellStyle name="Pourcentage 5 2" xfId="1530" xr:uid="{2C4E91B3-1E57-42B9-82B2-9662195D30F6}"/>
    <cellStyle name="Pourcentage 6" xfId="1531" xr:uid="{2BD54461-0A78-43D0-A823-6D2D04DD7AC4}"/>
    <cellStyle name="Pourcentage 6 2" xfId="1532" xr:uid="{AED2873B-68F2-4AB7-9FD5-F10ABFFCD7CE}"/>
    <cellStyle name="Pourcentage 7" xfId="1533" xr:uid="{0967EC95-4948-4901-81C0-EC32F7356C1C}"/>
    <cellStyle name="Pourcentage 7 2" xfId="1534" xr:uid="{1EDD9B5B-B748-4CE1-85FD-3372E7A85A3E}"/>
    <cellStyle name="Pourcentage 8" xfId="1535" xr:uid="{DC42C1B8-56A7-41B0-B735-BA0092372DD8}"/>
    <cellStyle name="Pourcentage 8 2" xfId="1536" xr:uid="{A05884AD-F828-4066-ACAC-9630AFD4E99A}"/>
    <cellStyle name="Pourcentage 9" xfId="1537" xr:uid="{9D71E20A-3058-4F0D-9FE0-7A04AF3BA7A3}"/>
    <cellStyle name="Pourcentage 9 2" xfId="1538" xr:uid="{22F4D6BA-93C6-4617-96E7-0E34BE81339F}"/>
    <cellStyle name="rest_dcn" xfId="1539" xr:uid="{BD06B24D-E13D-4FA3-99A8-E4C714F396B0}"/>
    <cellStyle name="Währung" xfId="1540" xr:uid="{FEBB5B2F-BD95-4C28-A3D1-0386C48B3397}"/>
    <cellStyle name="Währung 2" xfId="1541" xr:uid="{7DA3B06B-A4A2-44C7-A9F3-BE6E362E40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zoomScale="83" workbookViewId="0">
      <selection activeCell="M5" sqref="M5"/>
    </sheetView>
  </sheetViews>
  <sheetFormatPr defaultRowHeight="14.4"/>
  <cols>
    <col min="1" max="1" width="26" customWidth="1"/>
    <col min="2" max="2" width="14.89453125" customWidth="1"/>
    <col min="3" max="3" width="18" customWidth="1"/>
  </cols>
  <sheetData>
    <row r="1" spans="1:3">
      <c r="A1" s="10" t="s">
        <v>116</v>
      </c>
      <c r="B1" s="10" t="s">
        <v>26</v>
      </c>
      <c r="C1" s="10" t="s">
        <v>27</v>
      </c>
    </row>
    <row r="2" spans="1:3">
      <c r="A2" s="10" t="s">
        <v>0</v>
      </c>
      <c r="B2" s="10">
        <v>1160</v>
      </c>
      <c r="C2" s="10">
        <v>64146</v>
      </c>
    </row>
    <row r="3" spans="1:3">
      <c r="A3" s="10" t="s">
        <v>10</v>
      </c>
      <c r="B3" s="10">
        <v>2114</v>
      </c>
      <c r="C3" s="10">
        <v>21955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9B05-F311-4B58-B04D-BC2EB5F54488}">
  <dimension ref="A1:B6"/>
  <sheetViews>
    <sheetView workbookViewId="0">
      <selection sqref="A1:B6"/>
    </sheetView>
  </sheetViews>
  <sheetFormatPr defaultRowHeight="14.4"/>
  <sheetData>
    <row r="1" spans="1:2">
      <c r="A1" s="64" t="s">
        <v>175</v>
      </c>
      <c r="B1" s="64" t="s">
        <v>176</v>
      </c>
    </row>
    <row r="2" spans="1:2">
      <c r="A2" t="s">
        <v>177</v>
      </c>
      <c r="B2">
        <v>992</v>
      </c>
    </row>
    <row r="3" spans="1:2">
      <c r="A3" t="s">
        <v>178</v>
      </c>
      <c r="B3">
        <v>852</v>
      </c>
    </row>
    <row r="4" spans="1:2">
      <c r="A4" t="s">
        <v>179</v>
      </c>
      <c r="B4">
        <v>545</v>
      </c>
    </row>
    <row r="5" spans="1:2">
      <c r="A5" t="s">
        <v>180</v>
      </c>
      <c r="B5">
        <v>356</v>
      </c>
    </row>
    <row r="6" spans="1:2">
      <c r="A6" t="s">
        <v>181</v>
      </c>
      <c r="B6">
        <v>305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3135C-7F47-4238-A20B-B6DF15857D9B}">
  <dimension ref="A1:B8"/>
  <sheetViews>
    <sheetView workbookViewId="0">
      <selection activeCell="E21" sqref="E21"/>
    </sheetView>
  </sheetViews>
  <sheetFormatPr defaultRowHeight="14.4"/>
  <cols>
    <col min="1" max="1" width="49.89453125" customWidth="1"/>
  </cols>
  <sheetData>
    <row r="1" spans="1:2">
      <c r="A1" t="s">
        <v>182</v>
      </c>
      <c r="B1" t="s">
        <v>183</v>
      </c>
    </row>
    <row r="2" spans="1:2" ht="16.2">
      <c r="A2" s="65" t="s">
        <v>184</v>
      </c>
      <c r="B2">
        <v>3076</v>
      </c>
    </row>
    <row r="3" spans="1:2" ht="16.2">
      <c r="A3" s="65" t="s">
        <v>185</v>
      </c>
      <c r="B3">
        <v>2133</v>
      </c>
    </row>
    <row r="4" spans="1:2" ht="16.2">
      <c r="A4" s="65" t="s">
        <v>186</v>
      </c>
      <c r="B4">
        <v>3469</v>
      </c>
    </row>
    <row r="5" spans="1:2" ht="16.2">
      <c r="A5" s="65" t="s">
        <v>187</v>
      </c>
      <c r="B5">
        <v>36233</v>
      </c>
    </row>
    <row r="6" spans="1:2" ht="16.2">
      <c r="A6" s="65" t="s">
        <v>188</v>
      </c>
      <c r="B6">
        <v>8671</v>
      </c>
    </row>
    <row r="7" spans="1:2" ht="16.2">
      <c r="A7" s="65" t="s">
        <v>189</v>
      </c>
      <c r="B7">
        <v>940</v>
      </c>
    </row>
    <row r="8" spans="1:2" ht="16.2">
      <c r="A8" s="65" t="s">
        <v>190</v>
      </c>
      <c r="B8">
        <v>9897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83F2C-9141-4A8D-93F6-8A25513AF9F0}">
  <dimension ref="A1:D17"/>
  <sheetViews>
    <sheetView workbookViewId="0">
      <selection sqref="A1:D17"/>
    </sheetView>
  </sheetViews>
  <sheetFormatPr defaultRowHeight="14.4"/>
  <sheetData>
    <row r="1" spans="1:4" ht="28.2">
      <c r="A1" s="22"/>
      <c r="B1" s="66" t="s">
        <v>133</v>
      </c>
      <c r="C1" s="66" t="s">
        <v>134</v>
      </c>
      <c r="D1" t="s">
        <v>191</v>
      </c>
    </row>
    <row r="2" spans="1:4">
      <c r="A2" s="17" t="s">
        <v>192</v>
      </c>
      <c r="B2" s="15">
        <v>354</v>
      </c>
      <c r="C2" s="15">
        <v>34</v>
      </c>
      <c r="D2" s="67">
        <f>C2+B2</f>
        <v>388</v>
      </c>
    </row>
    <row r="3" spans="1:4">
      <c r="A3" s="12" t="s">
        <v>50</v>
      </c>
      <c r="B3" s="12">
        <v>32</v>
      </c>
      <c r="C3" s="12">
        <v>1</v>
      </c>
      <c r="D3" s="67">
        <f t="shared" ref="D3:D17" si="0">C3+B3</f>
        <v>33</v>
      </c>
    </row>
    <row r="4" spans="1:4">
      <c r="A4" s="12" t="s">
        <v>51</v>
      </c>
      <c r="B4" s="12">
        <v>2400</v>
      </c>
      <c r="C4" s="12">
        <v>68</v>
      </c>
      <c r="D4" s="67">
        <f t="shared" si="0"/>
        <v>2468</v>
      </c>
    </row>
    <row r="5" spans="1:4">
      <c r="A5" s="12" t="s">
        <v>52</v>
      </c>
      <c r="B5" s="12">
        <v>1</v>
      </c>
      <c r="C5" s="12"/>
      <c r="D5" s="67">
        <f t="shared" si="0"/>
        <v>1</v>
      </c>
    </row>
    <row r="6" spans="1:4">
      <c r="A6" s="12" t="s">
        <v>59</v>
      </c>
      <c r="B6" s="12">
        <v>301</v>
      </c>
      <c r="C6" s="12">
        <v>22</v>
      </c>
      <c r="D6" s="67">
        <f t="shared" si="0"/>
        <v>323</v>
      </c>
    </row>
    <row r="7" spans="1:4">
      <c r="A7" s="12" t="s">
        <v>53</v>
      </c>
      <c r="B7" s="12">
        <v>143</v>
      </c>
      <c r="C7" s="12">
        <v>2</v>
      </c>
      <c r="D7" s="67">
        <f t="shared" si="0"/>
        <v>145</v>
      </c>
    </row>
    <row r="8" spans="1:4">
      <c r="A8" s="12" t="s">
        <v>54</v>
      </c>
      <c r="B8" s="12">
        <v>171</v>
      </c>
      <c r="C8" s="12">
        <v>2</v>
      </c>
      <c r="D8" s="67">
        <f t="shared" si="0"/>
        <v>173</v>
      </c>
    </row>
    <row r="9" spans="1:4">
      <c r="A9" s="12" t="s">
        <v>55</v>
      </c>
      <c r="B9" s="12">
        <v>116</v>
      </c>
      <c r="C9" s="12">
        <v>6</v>
      </c>
      <c r="D9" s="67">
        <f t="shared" si="0"/>
        <v>122</v>
      </c>
    </row>
    <row r="10" spans="1:4">
      <c r="A10" s="12" t="s">
        <v>56</v>
      </c>
      <c r="B10" s="12">
        <v>11</v>
      </c>
      <c r="C10" s="12">
        <v>1</v>
      </c>
      <c r="D10" s="67">
        <f t="shared" si="0"/>
        <v>12</v>
      </c>
    </row>
    <row r="11" spans="1:4">
      <c r="A11" s="12" t="s">
        <v>57</v>
      </c>
      <c r="B11" s="12">
        <v>810</v>
      </c>
      <c r="C11" s="12">
        <v>21</v>
      </c>
      <c r="D11" s="67">
        <f t="shared" si="0"/>
        <v>831</v>
      </c>
    </row>
    <row r="12" spans="1:4">
      <c r="A12" s="12" t="s">
        <v>58</v>
      </c>
      <c r="B12" s="12">
        <v>1</v>
      </c>
      <c r="C12" s="12"/>
      <c r="D12" s="67">
        <f t="shared" si="0"/>
        <v>1</v>
      </c>
    </row>
    <row r="13" spans="1:4">
      <c r="A13" s="12" t="s">
        <v>64</v>
      </c>
      <c r="B13" s="12">
        <v>172</v>
      </c>
      <c r="C13" s="12">
        <v>15</v>
      </c>
      <c r="D13" s="67">
        <f t="shared" si="0"/>
        <v>187</v>
      </c>
    </row>
    <row r="14" spans="1:4">
      <c r="A14" s="12" t="s">
        <v>60</v>
      </c>
      <c r="B14" s="12">
        <v>139</v>
      </c>
      <c r="C14" s="12">
        <v>1</v>
      </c>
      <c r="D14" s="67">
        <f t="shared" si="0"/>
        <v>140</v>
      </c>
    </row>
    <row r="15" spans="1:4">
      <c r="A15" s="12" t="s">
        <v>61</v>
      </c>
      <c r="B15" s="12">
        <v>32</v>
      </c>
      <c r="C15" s="12"/>
      <c r="D15" s="67">
        <f t="shared" si="0"/>
        <v>32</v>
      </c>
    </row>
    <row r="16" spans="1:4">
      <c r="A16" s="12" t="s">
        <v>62</v>
      </c>
      <c r="B16" s="12">
        <v>7</v>
      </c>
      <c r="C16" s="12">
        <v>1</v>
      </c>
      <c r="D16" s="67">
        <f t="shared" si="0"/>
        <v>8</v>
      </c>
    </row>
    <row r="17" spans="1:4">
      <c r="A17" s="12" t="s">
        <v>63</v>
      </c>
      <c r="B17" s="12">
        <v>66</v>
      </c>
      <c r="C17" s="12">
        <v>1</v>
      </c>
      <c r="D17" s="67">
        <f t="shared" si="0"/>
        <v>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EF73-DCDC-420C-931A-BE745B9DB9DA}">
  <dimension ref="A1:B17"/>
  <sheetViews>
    <sheetView workbookViewId="0">
      <selection sqref="A1:B17"/>
    </sheetView>
  </sheetViews>
  <sheetFormatPr defaultRowHeight="14.4"/>
  <cols>
    <col min="1" max="1" width="23.3125" customWidth="1"/>
    <col min="2" max="2" width="28.734375" customWidth="1"/>
  </cols>
  <sheetData>
    <row r="1" spans="1:2">
      <c r="A1" s="17"/>
      <c r="B1" t="s">
        <v>193</v>
      </c>
    </row>
    <row r="2" spans="1:2">
      <c r="A2" s="17" t="s">
        <v>194</v>
      </c>
      <c r="B2">
        <v>1816</v>
      </c>
    </row>
    <row r="3" spans="1:2" ht="27.6">
      <c r="A3" s="20" t="s">
        <v>28</v>
      </c>
      <c r="B3">
        <v>8</v>
      </c>
    </row>
    <row r="4" spans="1:2" ht="27.6">
      <c r="A4" s="20" t="s">
        <v>29</v>
      </c>
      <c r="B4">
        <v>4343</v>
      </c>
    </row>
    <row r="5" spans="1:2" ht="69">
      <c r="A5" s="20" t="s">
        <v>31</v>
      </c>
      <c r="B5">
        <v>3905</v>
      </c>
    </row>
    <row r="6" spans="1:2" ht="69">
      <c r="A6" s="20" t="s">
        <v>32</v>
      </c>
      <c r="B6">
        <v>3313</v>
      </c>
    </row>
    <row r="7" spans="1:2" ht="69">
      <c r="A7" s="20" t="s">
        <v>33</v>
      </c>
      <c r="B7">
        <v>2761</v>
      </c>
    </row>
    <row r="8" spans="1:2" ht="27.6">
      <c r="A8" s="20" t="s">
        <v>34</v>
      </c>
      <c r="B8">
        <v>315</v>
      </c>
    </row>
    <row r="9" spans="1:2" ht="41.4">
      <c r="A9" s="20" t="s">
        <v>35</v>
      </c>
      <c r="B9">
        <v>661</v>
      </c>
    </row>
    <row r="10" spans="1:2" ht="55.2">
      <c r="A10" s="20" t="s">
        <v>37</v>
      </c>
      <c r="B10">
        <v>1699</v>
      </c>
    </row>
    <row r="11" spans="1:2" ht="27.6">
      <c r="A11" s="20" t="s">
        <v>38</v>
      </c>
      <c r="B11">
        <v>9</v>
      </c>
    </row>
    <row r="12" spans="1:2" ht="55.2">
      <c r="A12" s="20" t="s">
        <v>39</v>
      </c>
      <c r="B12">
        <v>18</v>
      </c>
    </row>
    <row r="13" spans="1:2" ht="27.6">
      <c r="A13" s="20" t="s">
        <v>40</v>
      </c>
      <c r="B13">
        <v>13</v>
      </c>
    </row>
    <row r="14" spans="1:2" ht="96.6">
      <c r="A14" s="20" t="s">
        <v>49</v>
      </c>
      <c r="B14">
        <v>585</v>
      </c>
    </row>
    <row r="15" spans="1:2" ht="27.6">
      <c r="A15" s="20" t="s">
        <v>42</v>
      </c>
      <c r="B15">
        <v>71</v>
      </c>
    </row>
    <row r="16" spans="1:2" ht="41.4">
      <c r="A16" s="20" t="s">
        <v>43</v>
      </c>
      <c r="B16">
        <v>23</v>
      </c>
    </row>
    <row r="17" spans="1:2">
      <c r="A17" s="20" t="s">
        <v>45</v>
      </c>
      <c r="B17">
        <v>585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520A9-76E7-4138-B358-1A992E9D1970}">
  <dimension ref="A1:B11"/>
  <sheetViews>
    <sheetView workbookViewId="0">
      <selection activeCell="L7" sqref="L7"/>
    </sheetView>
  </sheetViews>
  <sheetFormatPr defaultRowHeight="14.4"/>
  <cols>
    <col min="1" max="1" width="22.47265625" customWidth="1"/>
    <col min="2" max="2" width="23" customWidth="1"/>
  </cols>
  <sheetData>
    <row r="1" spans="1:2" ht="57.6">
      <c r="A1" s="62" t="s">
        <v>195</v>
      </c>
      <c r="B1" s="62" t="s">
        <v>196</v>
      </c>
    </row>
    <row r="2" spans="1:2" ht="28.8">
      <c r="A2" s="63" t="s">
        <v>197</v>
      </c>
      <c r="B2" s="68">
        <v>0.3</v>
      </c>
    </row>
    <row r="3" spans="1:2" ht="43.2">
      <c r="A3" s="63" t="s">
        <v>198</v>
      </c>
      <c r="B3" s="68">
        <v>0.2</v>
      </c>
    </row>
    <row r="4" spans="1:2" ht="43.2">
      <c r="A4" s="63" t="s">
        <v>199</v>
      </c>
      <c r="B4" s="68">
        <v>0.15</v>
      </c>
    </row>
    <row r="5" spans="1:2" ht="28.8">
      <c r="A5" s="63" t="s">
        <v>200</v>
      </c>
      <c r="B5" s="68">
        <v>0.1</v>
      </c>
    </row>
    <row r="6" spans="1:2" ht="57.6">
      <c r="A6" s="63" t="s">
        <v>201</v>
      </c>
      <c r="B6" s="68">
        <v>0.05</v>
      </c>
    </row>
    <row r="7" spans="1:2" ht="43.2">
      <c r="A7" s="63" t="s">
        <v>202</v>
      </c>
      <c r="B7" s="68">
        <v>0.1</v>
      </c>
    </row>
    <row r="8" spans="1:2" ht="72">
      <c r="A8" s="63" t="s">
        <v>203</v>
      </c>
      <c r="B8" s="68">
        <v>0.05</v>
      </c>
    </row>
    <row r="9" spans="1:2" ht="28.8">
      <c r="A9" s="63" t="s">
        <v>204</v>
      </c>
      <c r="B9" s="68">
        <v>0.03</v>
      </c>
    </row>
    <row r="10" spans="1:2" ht="43.2">
      <c r="A10" s="63" t="s">
        <v>205</v>
      </c>
      <c r="B10" s="68">
        <v>0.02</v>
      </c>
    </row>
    <row r="11" spans="1:2" ht="86.4">
      <c r="A11" s="63" t="s">
        <v>206</v>
      </c>
      <c r="B11" s="68">
        <v>0.05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9A23-BBB6-4DB7-8E11-4D4B18F7A691}">
  <dimension ref="A1:D7"/>
  <sheetViews>
    <sheetView tabSelected="1" workbookViewId="0">
      <selection activeCell="D11" sqref="D11"/>
    </sheetView>
  </sheetViews>
  <sheetFormatPr defaultRowHeight="14.4"/>
  <sheetData>
    <row r="1" spans="1:4">
      <c r="A1" s="69" t="s">
        <v>207</v>
      </c>
      <c r="B1" s="70"/>
      <c r="C1" s="70"/>
      <c r="D1" s="70"/>
    </row>
    <row r="2" spans="1:4" ht="38.4">
      <c r="A2" s="71" t="s">
        <v>208</v>
      </c>
      <c r="B2" s="72" t="s">
        <v>209</v>
      </c>
      <c r="C2" s="73" t="s">
        <v>210</v>
      </c>
      <c r="D2" s="73" t="s">
        <v>211</v>
      </c>
    </row>
    <row r="3" spans="1:4" ht="19.2">
      <c r="A3" s="74" t="s">
        <v>212</v>
      </c>
      <c r="B3" s="75">
        <v>22.43</v>
      </c>
      <c r="C3" s="76">
        <v>1339</v>
      </c>
      <c r="D3" s="77">
        <v>209</v>
      </c>
    </row>
    <row r="4" spans="1:4" ht="28.8">
      <c r="A4" s="78" t="s">
        <v>213</v>
      </c>
      <c r="B4" s="75">
        <v>40.14</v>
      </c>
      <c r="C4" s="76">
        <v>6482</v>
      </c>
      <c r="D4" s="77">
        <v>683</v>
      </c>
    </row>
    <row r="5" spans="1:4" ht="28.8">
      <c r="A5" s="78" t="s">
        <v>214</v>
      </c>
      <c r="B5" s="75">
        <v>20.53</v>
      </c>
      <c r="C5" s="76">
        <v>3891</v>
      </c>
      <c r="D5" s="77">
        <v>367</v>
      </c>
    </row>
    <row r="6" spans="1:4" ht="28.8">
      <c r="A6" s="78" t="s">
        <v>215</v>
      </c>
      <c r="B6" s="75">
        <v>18.489999999999998</v>
      </c>
      <c r="C6" s="76">
        <v>5607</v>
      </c>
      <c r="D6" s="77">
        <v>477</v>
      </c>
    </row>
    <row r="7" spans="1:4" ht="57.6">
      <c r="A7" s="79" t="s">
        <v>216</v>
      </c>
      <c r="B7" s="80">
        <v>101.59</v>
      </c>
      <c r="C7" s="81">
        <v>17319</v>
      </c>
      <c r="D7" s="82">
        <v>1736</v>
      </c>
    </row>
  </sheetData>
  <mergeCells count="1">
    <mergeCell ref="A1:D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40472-7C25-4A3D-B66D-AFFE1ECCBBF4}">
  <dimension ref="A1:G3"/>
  <sheetViews>
    <sheetView workbookViewId="0">
      <selection activeCell="G1" sqref="G1"/>
    </sheetView>
  </sheetViews>
  <sheetFormatPr defaultRowHeight="14.4"/>
  <cols>
    <col min="1" max="1" width="30.89453125" customWidth="1"/>
    <col min="2" max="2" width="27.20703125" customWidth="1"/>
  </cols>
  <sheetData>
    <row r="1" spans="1:7">
      <c r="A1" s="61" t="s">
        <v>116</v>
      </c>
      <c r="B1" s="61" t="s">
        <v>133</v>
      </c>
      <c r="C1" s="61" t="s">
        <v>134</v>
      </c>
      <c r="D1" s="61" t="s">
        <v>8</v>
      </c>
      <c r="E1" s="61" t="s">
        <v>9</v>
      </c>
      <c r="F1" s="61" t="s">
        <v>12</v>
      </c>
      <c r="G1" s="61" t="s">
        <v>13</v>
      </c>
    </row>
    <row r="2" spans="1:7">
      <c r="A2" s="51" t="s">
        <v>0</v>
      </c>
      <c r="B2" s="19">
        <v>261</v>
      </c>
      <c r="C2" s="19">
        <v>16</v>
      </c>
      <c r="D2" s="50">
        <f>B2+C2</f>
        <v>277</v>
      </c>
      <c r="E2" s="19">
        <v>16</v>
      </c>
      <c r="F2" s="19">
        <v>312</v>
      </c>
      <c r="G2" s="19">
        <v>62</v>
      </c>
    </row>
    <row r="3" spans="1:7">
      <c r="A3" s="51" t="s">
        <v>10</v>
      </c>
      <c r="B3" s="51">
        <v>53</v>
      </c>
      <c r="C3" s="51">
        <v>10</v>
      </c>
      <c r="D3" s="50">
        <f>B3+C3</f>
        <v>63</v>
      </c>
      <c r="E3" s="51">
        <v>12</v>
      </c>
      <c r="F3" s="51">
        <v>99</v>
      </c>
      <c r="G3" s="51">
        <v>24</v>
      </c>
    </row>
  </sheetData>
  <conditionalFormatting sqref="D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417E-CC58-418B-9BB3-79AC33B722A1}">
  <dimension ref="A1:E7"/>
  <sheetViews>
    <sheetView workbookViewId="0">
      <selection activeCell="E2" sqref="E2"/>
    </sheetView>
  </sheetViews>
  <sheetFormatPr defaultRowHeight="14.4"/>
  <cols>
    <col min="1" max="1" width="34.68359375" customWidth="1"/>
    <col min="2" max="2" width="22.7890625" customWidth="1"/>
    <col min="3" max="4" width="18.89453125" customWidth="1"/>
    <col min="5" max="5" width="15.5234375" customWidth="1"/>
  </cols>
  <sheetData>
    <row r="1" spans="1:5" ht="28.8">
      <c r="A1" s="62" t="s">
        <v>165</v>
      </c>
      <c r="B1" s="62" t="s">
        <v>166</v>
      </c>
      <c r="C1" s="62" t="s">
        <v>167</v>
      </c>
      <c r="D1" s="62" t="s">
        <v>168</v>
      </c>
      <c r="E1" s="62"/>
    </row>
    <row r="2" spans="1:5">
      <c r="A2" s="63" t="s">
        <v>169</v>
      </c>
      <c r="B2" s="63">
        <v>30</v>
      </c>
      <c r="C2" s="63">
        <v>3</v>
      </c>
      <c r="D2" s="63">
        <v>20</v>
      </c>
      <c r="E2" s="63"/>
    </row>
    <row r="3" spans="1:5">
      <c r="A3" s="63" t="s">
        <v>170</v>
      </c>
      <c r="B3" s="63">
        <v>10</v>
      </c>
      <c r="C3" s="63">
        <v>1</v>
      </c>
      <c r="D3" s="63">
        <v>7</v>
      </c>
      <c r="E3" s="63"/>
    </row>
    <row r="4" spans="1:5">
      <c r="A4" s="63" t="s">
        <v>171</v>
      </c>
      <c r="B4" s="63">
        <v>12</v>
      </c>
      <c r="C4" s="63">
        <v>2</v>
      </c>
      <c r="D4" s="63">
        <v>8</v>
      </c>
      <c r="E4" s="63"/>
    </row>
    <row r="5" spans="1:5">
      <c r="A5" s="63" t="s">
        <v>172</v>
      </c>
      <c r="B5" s="63">
        <v>35</v>
      </c>
      <c r="C5" s="63">
        <v>5</v>
      </c>
      <c r="D5" s="63">
        <v>25</v>
      </c>
      <c r="E5" s="63"/>
    </row>
    <row r="6" spans="1:5">
      <c r="A6" s="63" t="s">
        <v>173</v>
      </c>
      <c r="B6" s="63">
        <v>38</v>
      </c>
      <c r="C6" s="63">
        <v>6</v>
      </c>
      <c r="D6" s="63">
        <v>27</v>
      </c>
      <c r="E6" s="63"/>
    </row>
    <row r="7" spans="1:5">
      <c r="A7" s="63" t="s">
        <v>174</v>
      </c>
      <c r="B7" s="63">
        <v>5</v>
      </c>
      <c r="C7" s="63">
        <v>1</v>
      </c>
      <c r="D7" s="63">
        <v>3</v>
      </c>
      <c r="E7" s="6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81EA-5AF4-41CC-8A56-19DA65B8DF69}">
  <dimension ref="A1:G8"/>
  <sheetViews>
    <sheetView workbookViewId="0">
      <selection activeCell="F1" sqref="F1"/>
    </sheetView>
  </sheetViews>
  <sheetFormatPr defaultRowHeight="14.4"/>
  <sheetData>
    <row r="1" spans="1:7" ht="19.2">
      <c r="A1" s="24" t="s">
        <v>83</v>
      </c>
      <c r="B1" s="26" t="s">
        <v>133</v>
      </c>
      <c r="C1" s="26" t="s">
        <v>134</v>
      </c>
      <c r="D1" s="25" t="s">
        <v>84</v>
      </c>
      <c r="E1" s="26" t="s">
        <v>85</v>
      </c>
      <c r="F1" s="26" t="s">
        <v>135</v>
      </c>
      <c r="G1" s="26" t="s">
        <v>136</v>
      </c>
    </row>
    <row r="2" spans="1:7">
      <c r="A2" s="27" t="s">
        <v>86</v>
      </c>
      <c r="B2" s="28">
        <v>12931</v>
      </c>
      <c r="C2" s="29">
        <v>455</v>
      </c>
      <c r="D2" s="30">
        <v>13386</v>
      </c>
      <c r="E2" s="31">
        <v>538</v>
      </c>
      <c r="F2" s="31">
        <v>17774</v>
      </c>
      <c r="G2" s="29">
        <v>1479</v>
      </c>
    </row>
    <row r="3" spans="1:7">
      <c r="A3" s="27" t="s">
        <v>87</v>
      </c>
      <c r="B3" s="28">
        <v>12588</v>
      </c>
      <c r="C3" s="29">
        <v>439</v>
      </c>
      <c r="D3" s="30">
        <v>13027</v>
      </c>
      <c r="E3" s="31">
        <v>492</v>
      </c>
      <c r="F3" s="31">
        <v>17053</v>
      </c>
      <c r="G3" s="29">
        <v>1418</v>
      </c>
    </row>
    <row r="4" spans="1:7">
      <c r="A4" s="27" t="s">
        <v>88</v>
      </c>
      <c r="B4" s="28">
        <v>12679</v>
      </c>
      <c r="C4" s="29">
        <v>442</v>
      </c>
      <c r="D4" s="30">
        <v>13121</v>
      </c>
      <c r="E4" s="31">
        <v>482</v>
      </c>
      <c r="F4" s="31">
        <v>17323</v>
      </c>
      <c r="G4" s="29">
        <v>1494</v>
      </c>
    </row>
    <row r="5" spans="1:7">
      <c r="A5" s="27" t="s">
        <v>89</v>
      </c>
      <c r="B5" s="28">
        <v>12513</v>
      </c>
      <c r="C5" s="29">
        <v>486</v>
      </c>
      <c r="D5" s="30">
        <v>12999</v>
      </c>
      <c r="E5" s="31">
        <v>511</v>
      </c>
      <c r="F5" s="31">
        <v>16980</v>
      </c>
      <c r="G5" s="29">
        <v>1493</v>
      </c>
    </row>
    <row r="6" spans="1:7">
      <c r="A6" s="27" t="s">
        <v>90</v>
      </c>
      <c r="B6" s="28">
        <v>12186</v>
      </c>
      <c r="C6" s="29">
        <v>468</v>
      </c>
      <c r="D6" s="30">
        <v>12654</v>
      </c>
      <c r="E6" s="31">
        <v>537</v>
      </c>
      <c r="F6" s="31">
        <v>16835</v>
      </c>
      <c r="G6" s="29">
        <v>1455</v>
      </c>
    </row>
    <row r="7" spans="1:7">
      <c r="A7" s="27" t="s">
        <v>91</v>
      </c>
      <c r="B7" s="28">
        <v>12049</v>
      </c>
      <c r="C7" s="29">
        <v>477</v>
      </c>
      <c r="D7" s="30">
        <v>12526</v>
      </c>
      <c r="E7" s="31">
        <v>564</v>
      </c>
      <c r="F7" s="31">
        <v>17110</v>
      </c>
      <c r="G7" s="29">
        <v>1524</v>
      </c>
    </row>
    <row r="8" spans="1:7">
      <c r="A8" s="27" t="s">
        <v>92</v>
      </c>
      <c r="B8" s="28">
        <v>11155</v>
      </c>
      <c r="C8" s="29">
        <v>507</v>
      </c>
      <c r="D8" s="30">
        <v>11662</v>
      </c>
      <c r="E8" s="31">
        <v>602</v>
      </c>
      <c r="F8" s="31">
        <v>16444</v>
      </c>
      <c r="G8" s="29">
        <v>1629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0DF3-B2E0-4814-8B42-9652ED43F956}">
  <dimension ref="A1:D97"/>
  <sheetViews>
    <sheetView workbookViewId="0">
      <selection activeCell="A6" sqref="A6"/>
    </sheetView>
  </sheetViews>
  <sheetFormatPr defaultRowHeight="14.4"/>
  <cols>
    <col min="1" max="1" width="24.41796875" customWidth="1"/>
    <col min="3" max="3" width="26.89453125" customWidth="1"/>
  </cols>
  <sheetData>
    <row r="1" spans="1:4">
      <c r="A1" t="s">
        <v>93</v>
      </c>
      <c r="B1" t="s">
        <v>67</v>
      </c>
      <c r="C1" t="s">
        <v>94</v>
      </c>
      <c r="D1" t="s">
        <v>95</v>
      </c>
    </row>
    <row r="2" spans="1:4">
      <c r="A2" t="s">
        <v>96</v>
      </c>
      <c r="B2" t="s">
        <v>97</v>
      </c>
      <c r="C2" t="s">
        <v>98</v>
      </c>
      <c r="D2">
        <v>1204</v>
      </c>
    </row>
    <row r="3" spans="1:4">
      <c r="A3" t="s">
        <v>96</v>
      </c>
      <c r="B3" t="s">
        <v>97</v>
      </c>
      <c r="C3" t="s">
        <v>99</v>
      </c>
      <c r="D3">
        <v>152</v>
      </c>
    </row>
    <row r="4" spans="1:4">
      <c r="A4" t="s">
        <v>96</v>
      </c>
      <c r="B4" t="s">
        <v>100</v>
      </c>
      <c r="C4" t="s">
        <v>98</v>
      </c>
      <c r="D4">
        <v>51</v>
      </c>
    </row>
    <row r="5" spans="1:4">
      <c r="A5" t="s">
        <v>96</v>
      </c>
      <c r="B5" t="s">
        <v>100</v>
      </c>
      <c r="C5" t="s">
        <v>99</v>
      </c>
      <c r="D5">
        <v>7</v>
      </c>
    </row>
    <row r="6" spans="1:4">
      <c r="A6" t="s">
        <v>96</v>
      </c>
      <c r="B6" t="s">
        <v>101</v>
      </c>
      <c r="C6" t="s">
        <v>98</v>
      </c>
      <c r="D6">
        <v>4</v>
      </c>
    </row>
    <row r="7" spans="1:4">
      <c r="A7" t="s">
        <v>96</v>
      </c>
      <c r="B7" t="s">
        <v>101</v>
      </c>
      <c r="C7" t="s">
        <v>99</v>
      </c>
      <c r="D7">
        <v>1</v>
      </c>
    </row>
    <row r="8" spans="1:4">
      <c r="A8" t="s">
        <v>96</v>
      </c>
      <c r="B8" t="s">
        <v>102</v>
      </c>
      <c r="C8" t="s">
        <v>98</v>
      </c>
      <c r="D8">
        <v>8</v>
      </c>
    </row>
    <row r="9" spans="1:4">
      <c r="A9" t="s">
        <v>96</v>
      </c>
      <c r="B9" t="s">
        <v>102</v>
      </c>
      <c r="C9" t="s">
        <v>99</v>
      </c>
      <c r="D9">
        <v>1</v>
      </c>
    </row>
    <row r="10" spans="1:4">
      <c r="A10" t="s">
        <v>103</v>
      </c>
      <c r="B10" t="s">
        <v>97</v>
      </c>
      <c r="C10" t="s">
        <v>98</v>
      </c>
      <c r="D10">
        <v>6347</v>
      </c>
    </row>
    <row r="11" spans="1:4">
      <c r="A11" t="s">
        <v>103</v>
      </c>
      <c r="B11" t="s">
        <v>97</v>
      </c>
      <c r="C11" t="s">
        <v>99</v>
      </c>
      <c r="D11">
        <v>739</v>
      </c>
    </row>
    <row r="12" spans="1:4">
      <c r="A12" t="s">
        <v>103</v>
      </c>
      <c r="B12" t="s">
        <v>100</v>
      </c>
      <c r="C12" t="s">
        <v>98</v>
      </c>
      <c r="D12">
        <v>222</v>
      </c>
    </row>
    <row r="13" spans="1:4">
      <c r="A13" t="s">
        <v>103</v>
      </c>
      <c r="B13" t="s">
        <v>100</v>
      </c>
      <c r="C13" t="s">
        <v>99</v>
      </c>
      <c r="D13">
        <v>7</v>
      </c>
    </row>
    <row r="14" spans="1:4">
      <c r="A14" t="s">
        <v>103</v>
      </c>
      <c r="B14" t="s">
        <v>101</v>
      </c>
      <c r="C14" t="s">
        <v>98</v>
      </c>
      <c r="D14">
        <v>5</v>
      </c>
    </row>
    <row r="15" spans="1:4">
      <c r="A15" t="s">
        <v>103</v>
      </c>
      <c r="B15" t="s">
        <v>101</v>
      </c>
      <c r="C15" t="s">
        <v>99</v>
      </c>
      <c r="D15">
        <v>2</v>
      </c>
    </row>
    <row r="16" spans="1:4">
      <c r="A16" t="s">
        <v>103</v>
      </c>
      <c r="B16" t="s">
        <v>102</v>
      </c>
      <c r="C16" t="s">
        <v>98</v>
      </c>
      <c r="D16">
        <v>28</v>
      </c>
    </row>
    <row r="17" spans="1:4">
      <c r="A17" t="s">
        <v>103</v>
      </c>
      <c r="B17" t="s">
        <v>102</v>
      </c>
      <c r="C17" t="s">
        <v>99</v>
      </c>
      <c r="D17">
        <v>1</v>
      </c>
    </row>
    <row r="18" spans="1:4">
      <c r="A18" t="s">
        <v>104</v>
      </c>
      <c r="B18" t="s">
        <v>97</v>
      </c>
      <c r="C18" t="s">
        <v>98</v>
      </c>
      <c r="D18">
        <v>9796</v>
      </c>
    </row>
    <row r="19" spans="1:4">
      <c r="A19" t="s">
        <v>104</v>
      </c>
      <c r="B19" t="s">
        <v>97</v>
      </c>
      <c r="C19" t="s">
        <v>99</v>
      </c>
      <c r="D19">
        <v>604</v>
      </c>
    </row>
    <row r="20" spans="1:4">
      <c r="A20" t="s">
        <v>104</v>
      </c>
      <c r="B20" t="s">
        <v>100</v>
      </c>
      <c r="C20" t="s">
        <v>98</v>
      </c>
      <c r="D20">
        <v>696</v>
      </c>
    </row>
    <row r="21" spans="1:4">
      <c r="A21" t="s">
        <v>104</v>
      </c>
      <c r="B21" t="s">
        <v>100</v>
      </c>
      <c r="C21" t="s">
        <v>99</v>
      </c>
      <c r="D21">
        <v>8</v>
      </c>
    </row>
    <row r="22" spans="1:4">
      <c r="A22" t="s">
        <v>104</v>
      </c>
      <c r="B22" t="s">
        <v>101</v>
      </c>
      <c r="C22" t="s">
        <v>98</v>
      </c>
      <c r="D22">
        <v>30</v>
      </c>
    </row>
    <row r="23" spans="1:4">
      <c r="A23" t="s">
        <v>104</v>
      </c>
      <c r="B23" t="s">
        <v>101</v>
      </c>
      <c r="C23" t="s">
        <v>99</v>
      </c>
      <c r="D23">
        <v>1</v>
      </c>
    </row>
    <row r="24" spans="1:4">
      <c r="A24" t="s">
        <v>104</v>
      </c>
      <c r="B24" t="s">
        <v>102</v>
      </c>
      <c r="C24" t="s">
        <v>98</v>
      </c>
      <c r="D24">
        <v>119</v>
      </c>
    </row>
    <row r="25" spans="1:4">
      <c r="A25" t="s">
        <v>104</v>
      </c>
      <c r="B25" t="s">
        <v>102</v>
      </c>
      <c r="C25" t="s">
        <v>99</v>
      </c>
      <c r="D25">
        <v>1</v>
      </c>
    </row>
    <row r="26" spans="1:4">
      <c r="A26" t="s">
        <v>105</v>
      </c>
      <c r="B26" t="s">
        <v>97</v>
      </c>
      <c r="C26" t="s">
        <v>98</v>
      </c>
      <c r="D26">
        <v>9564</v>
      </c>
    </row>
    <row r="27" spans="1:4">
      <c r="A27" t="s">
        <v>105</v>
      </c>
      <c r="B27" t="s">
        <v>97</v>
      </c>
      <c r="C27" t="s">
        <v>99</v>
      </c>
      <c r="D27">
        <v>420</v>
      </c>
    </row>
    <row r="28" spans="1:4">
      <c r="A28" t="s">
        <v>105</v>
      </c>
      <c r="B28" t="s">
        <v>100</v>
      </c>
      <c r="C28" t="s">
        <v>98</v>
      </c>
      <c r="D28">
        <v>1142</v>
      </c>
    </row>
    <row r="29" spans="1:4">
      <c r="A29" t="s">
        <v>105</v>
      </c>
      <c r="B29" t="s">
        <v>100</v>
      </c>
      <c r="C29" t="s">
        <v>99</v>
      </c>
      <c r="D29">
        <v>8</v>
      </c>
    </row>
    <row r="30" spans="1:4">
      <c r="A30" t="s">
        <v>105</v>
      </c>
      <c r="B30" t="s">
        <v>101</v>
      </c>
      <c r="C30" t="s">
        <v>98</v>
      </c>
      <c r="D30">
        <v>57</v>
      </c>
    </row>
    <row r="31" spans="1:4">
      <c r="A31" t="s">
        <v>105</v>
      </c>
      <c r="B31" t="s">
        <v>101</v>
      </c>
      <c r="C31" t="s">
        <v>99</v>
      </c>
      <c r="D31">
        <v>1</v>
      </c>
    </row>
    <row r="32" spans="1:4">
      <c r="A32" t="s">
        <v>105</v>
      </c>
      <c r="B32" t="s">
        <v>102</v>
      </c>
      <c r="C32" t="s">
        <v>98</v>
      </c>
      <c r="D32">
        <v>204</v>
      </c>
    </row>
    <row r="33" spans="1:4">
      <c r="A33" t="s">
        <v>105</v>
      </c>
      <c r="B33" t="s">
        <v>102</v>
      </c>
      <c r="C33" t="s">
        <v>99</v>
      </c>
      <c r="D33">
        <v>1</v>
      </c>
    </row>
    <row r="34" spans="1:4">
      <c r="A34" t="s">
        <v>106</v>
      </c>
      <c r="B34" t="s">
        <v>97</v>
      </c>
      <c r="C34" t="s">
        <v>98</v>
      </c>
      <c r="D34">
        <v>6576</v>
      </c>
    </row>
    <row r="35" spans="1:4">
      <c r="A35" t="s">
        <v>106</v>
      </c>
      <c r="B35" t="s">
        <v>97</v>
      </c>
      <c r="C35" t="s">
        <v>99</v>
      </c>
      <c r="D35">
        <v>304</v>
      </c>
    </row>
    <row r="36" spans="1:4">
      <c r="A36" t="s">
        <v>106</v>
      </c>
      <c r="B36" t="s">
        <v>100</v>
      </c>
      <c r="C36" t="s">
        <v>98</v>
      </c>
      <c r="D36">
        <v>761</v>
      </c>
    </row>
    <row r="37" spans="1:4">
      <c r="A37" t="s">
        <v>106</v>
      </c>
      <c r="B37" t="s">
        <v>100</v>
      </c>
      <c r="C37" t="s">
        <v>99</v>
      </c>
      <c r="D37">
        <v>5</v>
      </c>
    </row>
    <row r="38" spans="1:4">
      <c r="A38" t="s">
        <v>106</v>
      </c>
      <c r="B38" t="s">
        <v>101</v>
      </c>
      <c r="C38" t="s">
        <v>98</v>
      </c>
      <c r="D38">
        <v>52</v>
      </c>
    </row>
    <row r="39" spans="1:4">
      <c r="A39" t="s">
        <v>106</v>
      </c>
      <c r="B39" t="s">
        <v>101</v>
      </c>
      <c r="C39" t="s">
        <v>99</v>
      </c>
      <c r="D39">
        <v>1</v>
      </c>
    </row>
    <row r="40" spans="1:4">
      <c r="A40" t="s">
        <v>106</v>
      </c>
      <c r="B40" t="s">
        <v>102</v>
      </c>
      <c r="C40" t="s">
        <v>98</v>
      </c>
      <c r="D40">
        <v>136</v>
      </c>
    </row>
    <row r="41" spans="1:4">
      <c r="A41" t="s">
        <v>106</v>
      </c>
      <c r="B41" t="s">
        <v>102</v>
      </c>
      <c r="C41" t="s">
        <v>99</v>
      </c>
      <c r="D41">
        <v>1</v>
      </c>
    </row>
    <row r="42" spans="1:4">
      <c r="A42" t="s">
        <v>107</v>
      </c>
      <c r="B42" t="s">
        <v>97</v>
      </c>
      <c r="C42" t="s">
        <v>98</v>
      </c>
      <c r="D42">
        <v>6008</v>
      </c>
    </row>
    <row r="43" spans="1:4">
      <c r="A43" t="s">
        <v>107</v>
      </c>
      <c r="B43" t="s">
        <v>97</v>
      </c>
      <c r="C43" t="s">
        <v>99</v>
      </c>
      <c r="D43">
        <v>206</v>
      </c>
    </row>
    <row r="44" spans="1:4">
      <c r="A44" t="s">
        <v>107</v>
      </c>
      <c r="B44" t="s">
        <v>100</v>
      </c>
      <c r="C44" t="s">
        <v>98</v>
      </c>
      <c r="D44">
        <v>591</v>
      </c>
    </row>
    <row r="45" spans="1:4">
      <c r="A45" t="s">
        <v>107</v>
      </c>
      <c r="B45" t="s">
        <v>100</v>
      </c>
      <c r="C45" t="s">
        <v>99</v>
      </c>
      <c r="D45">
        <v>1</v>
      </c>
    </row>
    <row r="46" spans="1:4">
      <c r="A46" t="s">
        <v>107</v>
      </c>
      <c r="B46" t="s">
        <v>101</v>
      </c>
      <c r="C46" t="s">
        <v>98</v>
      </c>
      <c r="D46">
        <v>40</v>
      </c>
    </row>
    <row r="47" spans="1:4">
      <c r="A47" t="s">
        <v>107</v>
      </c>
      <c r="B47" t="s">
        <v>101</v>
      </c>
      <c r="C47" t="s">
        <v>99</v>
      </c>
      <c r="D47">
        <v>1</v>
      </c>
    </row>
    <row r="48" spans="1:4">
      <c r="A48" t="s">
        <v>107</v>
      </c>
      <c r="B48" t="s">
        <v>102</v>
      </c>
      <c r="C48" t="s">
        <v>98</v>
      </c>
      <c r="D48">
        <v>113</v>
      </c>
    </row>
    <row r="49" spans="1:4">
      <c r="A49" t="s">
        <v>107</v>
      </c>
      <c r="B49" t="s">
        <v>102</v>
      </c>
      <c r="C49" t="s">
        <v>99</v>
      </c>
      <c r="D49">
        <v>1</v>
      </c>
    </row>
    <row r="50" spans="1:4">
      <c r="A50" t="s">
        <v>108</v>
      </c>
      <c r="B50" t="s">
        <v>97</v>
      </c>
      <c r="C50" t="s">
        <v>98</v>
      </c>
      <c r="D50">
        <v>6229</v>
      </c>
    </row>
    <row r="51" spans="1:4">
      <c r="A51" t="s">
        <v>108</v>
      </c>
      <c r="B51" t="s">
        <v>97</v>
      </c>
      <c r="C51" t="s">
        <v>99</v>
      </c>
      <c r="D51">
        <v>150</v>
      </c>
    </row>
    <row r="52" spans="1:4">
      <c r="A52" t="s">
        <v>108</v>
      </c>
      <c r="B52" t="s">
        <v>100</v>
      </c>
      <c r="C52" t="s">
        <v>98</v>
      </c>
      <c r="D52">
        <v>558</v>
      </c>
    </row>
    <row r="53" spans="1:4">
      <c r="A53" t="s">
        <v>108</v>
      </c>
      <c r="B53" t="s">
        <v>100</v>
      </c>
      <c r="C53" t="s">
        <v>99</v>
      </c>
      <c r="D53">
        <v>1</v>
      </c>
    </row>
    <row r="54" spans="1:4">
      <c r="A54" t="s">
        <v>108</v>
      </c>
      <c r="B54" t="s">
        <v>101</v>
      </c>
      <c r="C54" t="s">
        <v>98</v>
      </c>
      <c r="D54">
        <v>65</v>
      </c>
    </row>
    <row r="55" spans="1:4">
      <c r="A55" t="s">
        <v>108</v>
      </c>
      <c r="B55" t="s">
        <v>101</v>
      </c>
      <c r="C55" t="s">
        <v>99</v>
      </c>
      <c r="D55">
        <v>1</v>
      </c>
    </row>
    <row r="56" spans="1:4">
      <c r="A56" t="s">
        <v>108</v>
      </c>
      <c r="B56" t="s">
        <v>102</v>
      </c>
      <c r="C56" t="s">
        <v>98</v>
      </c>
      <c r="D56">
        <v>120</v>
      </c>
    </row>
    <row r="57" spans="1:4">
      <c r="A57" t="s">
        <v>108</v>
      </c>
      <c r="B57" t="s">
        <v>102</v>
      </c>
      <c r="C57" t="s">
        <v>99</v>
      </c>
      <c r="D57">
        <v>1</v>
      </c>
    </row>
    <row r="58" spans="1:4">
      <c r="A58" t="s">
        <v>109</v>
      </c>
      <c r="B58" t="s">
        <v>97</v>
      </c>
      <c r="C58" t="s">
        <v>98</v>
      </c>
      <c r="D58">
        <v>4192</v>
      </c>
    </row>
    <row r="59" spans="1:4">
      <c r="A59" t="s">
        <v>109</v>
      </c>
      <c r="B59" t="s">
        <v>97</v>
      </c>
      <c r="C59" t="s">
        <v>99</v>
      </c>
      <c r="D59">
        <v>102</v>
      </c>
    </row>
    <row r="60" spans="1:4">
      <c r="A60" t="s">
        <v>109</v>
      </c>
      <c r="B60" t="s">
        <v>100</v>
      </c>
      <c r="C60" t="s">
        <v>98</v>
      </c>
      <c r="D60">
        <v>378</v>
      </c>
    </row>
    <row r="61" spans="1:4">
      <c r="A61" t="s">
        <v>109</v>
      </c>
      <c r="B61" t="s">
        <v>100</v>
      </c>
      <c r="C61" t="s">
        <v>99</v>
      </c>
      <c r="D61">
        <v>2</v>
      </c>
    </row>
    <row r="62" spans="1:4">
      <c r="A62" t="s">
        <v>109</v>
      </c>
      <c r="B62" t="s">
        <v>101</v>
      </c>
      <c r="C62" t="s">
        <v>98</v>
      </c>
      <c r="D62">
        <v>40</v>
      </c>
    </row>
    <row r="63" spans="1:4">
      <c r="A63" t="s">
        <v>109</v>
      </c>
      <c r="B63" t="s">
        <v>101</v>
      </c>
      <c r="C63" t="s">
        <v>99</v>
      </c>
      <c r="D63">
        <v>2</v>
      </c>
    </row>
    <row r="64" spans="1:4">
      <c r="A64" t="s">
        <v>109</v>
      </c>
      <c r="B64" t="s">
        <v>102</v>
      </c>
      <c r="C64" t="s">
        <v>98</v>
      </c>
      <c r="D64">
        <v>92</v>
      </c>
    </row>
    <row r="65" spans="1:4">
      <c r="A65" t="s">
        <v>109</v>
      </c>
      <c r="B65" t="s">
        <v>102</v>
      </c>
      <c r="C65" t="s">
        <v>99</v>
      </c>
      <c r="D65">
        <v>2</v>
      </c>
    </row>
    <row r="66" spans="1:4">
      <c r="A66" t="s">
        <v>110</v>
      </c>
      <c r="B66" t="s">
        <v>97</v>
      </c>
      <c r="C66" t="s">
        <v>98</v>
      </c>
      <c r="D66">
        <v>1958</v>
      </c>
    </row>
    <row r="67" spans="1:4">
      <c r="A67" t="s">
        <v>110</v>
      </c>
      <c r="B67" t="s">
        <v>97</v>
      </c>
      <c r="C67" t="s">
        <v>99</v>
      </c>
      <c r="D67">
        <v>58</v>
      </c>
    </row>
    <row r="68" spans="1:4">
      <c r="A68" t="s">
        <v>110</v>
      </c>
      <c r="B68" t="s">
        <v>100</v>
      </c>
      <c r="C68" t="s">
        <v>98</v>
      </c>
      <c r="D68">
        <v>184</v>
      </c>
    </row>
    <row r="69" spans="1:4">
      <c r="A69" t="s">
        <v>110</v>
      </c>
      <c r="B69" t="s">
        <v>100</v>
      </c>
      <c r="C69" t="s">
        <v>99</v>
      </c>
      <c r="D69">
        <v>1</v>
      </c>
    </row>
    <row r="70" spans="1:4">
      <c r="A70" t="s">
        <v>110</v>
      </c>
      <c r="B70" t="s">
        <v>101</v>
      </c>
      <c r="C70" t="s">
        <v>98</v>
      </c>
      <c r="D70">
        <v>40</v>
      </c>
    </row>
    <row r="71" spans="1:4">
      <c r="A71" t="s">
        <v>110</v>
      </c>
      <c r="B71" t="s">
        <v>101</v>
      </c>
      <c r="C71" t="s">
        <v>99</v>
      </c>
      <c r="D71">
        <v>1</v>
      </c>
    </row>
    <row r="72" spans="1:4">
      <c r="A72" t="s">
        <v>110</v>
      </c>
      <c r="B72" t="s">
        <v>102</v>
      </c>
      <c r="C72" t="s">
        <v>98</v>
      </c>
      <c r="D72">
        <v>29</v>
      </c>
    </row>
    <row r="73" spans="1:4">
      <c r="A73" t="s">
        <v>110</v>
      </c>
      <c r="B73" t="s">
        <v>102</v>
      </c>
      <c r="C73" t="s">
        <v>99</v>
      </c>
      <c r="D73">
        <v>1</v>
      </c>
    </row>
    <row r="74" spans="1:4">
      <c r="A74" t="s">
        <v>111</v>
      </c>
      <c r="B74" t="s">
        <v>97</v>
      </c>
      <c r="C74" t="s">
        <v>98</v>
      </c>
      <c r="D74">
        <v>1614</v>
      </c>
    </row>
    <row r="75" spans="1:4">
      <c r="A75" t="s">
        <v>111</v>
      </c>
      <c r="B75" t="s">
        <v>97</v>
      </c>
      <c r="C75" t="s">
        <v>99</v>
      </c>
      <c r="D75">
        <v>45</v>
      </c>
    </row>
    <row r="76" spans="1:4">
      <c r="A76" t="s">
        <v>111</v>
      </c>
      <c r="B76" t="s">
        <v>100</v>
      </c>
      <c r="C76" t="s">
        <v>98</v>
      </c>
      <c r="D76">
        <v>117</v>
      </c>
    </row>
    <row r="77" spans="1:4">
      <c r="A77" t="s">
        <v>111</v>
      </c>
      <c r="B77" t="s">
        <v>100</v>
      </c>
      <c r="C77" t="s">
        <v>99</v>
      </c>
      <c r="D77">
        <v>1</v>
      </c>
    </row>
    <row r="78" spans="1:4">
      <c r="A78" t="s">
        <v>111</v>
      </c>
      <c r="B78" t="s">
        <v>101</v>
      </c>
      <c r="C78" t="s">
        <v>98</v>
      </c>
      <c r="D78">
        <v>15</v>
      </c>
    </row>
    <row r="79" spans="1:4">
      <c r="A79" t="s">
        <v>111</v>
      </c>
      <c r="B79" t="s">
        <v>101</v>
      </c>
      <c r="C79" t="s">
        <v>99</v>
      </c>
      <c r="D79">
        <v>1</v>
      </c>
    </row>
    <row r="80" spans="1:4">
      <c r="A80" t="s">
        <v>111</v>
      </c>
      <c r="B80" t="s">
        <v>102</v>
      </c>
      <c r="C80" t="s">
        <v>98</v>
      </c>
      <c r="D80">
        <v>22</v>
      </c>
    </row>
    <row r="81" spans="1:4">
      <c r="A81" t="s">
        <v>111</v>
      </c>
      <c r="B81" t="s">
        <v>102</v>
      </c>
      <c r="C81" t="s">
        <v>99</v>
      </c>
      <c r="D81">
        <v>1</v>
      </c>
    </row>
    <row r="82" spans="1:4">
      <c r="A82" t="s">
        <v>112</v>
      </c>
      <c r="B82" t="s">
        <v>97</v>
      </c>
      <c r="C82" t="s">
        <v>98</v>
      </c>
      <c r="D82">
        <v>855</v>
      </c>
    </row>
    <row r="83" spans="1:4">
      <c r="A83" t="s">
        <v>112</v>
      </c>
      <c r="B83" t="s">
        <v>97</v>
      </c>
      <c r="C83" t="s">
        <v>99</v>
      </c>
      <c r="D83">
        <v>35</v>
      </c>
    </row>
    <row r="84" spans="1:4">
      <c r="A84" t="s">
        <v>112</v>
      </c>
      <c r="B84" t="s">
        <v>100</v>
      </c>
      <c r="C84" t="s">
        <v>98</v>
      </c>
      <c r="D84">
        <v>54</v>
      </c>
    </row>
    <row r="85" spans="1:4">
      <c r="A85" t="s">
        <v>112</v>
      </c>
      <c r="B85" t="s">
        <v>100</v>
      </c>
      <c r="C85" t="s">
        <v>99</v>
      </c>
      <c r="D85">
        <v>1</v>
      </c>
    </row>
    <row r="86" spans="1:4">
      <c r="A86" t="s">
        <v>112</v>
      </c>
      <c r="B86" t="s">
        <v>101</v>
      </c>
      <c r="C86" t="s">
        <v>98</v>
      </c>
      <c r="D86">
        <v>15</v>
      </c>
    </row>
    <row r="87" spans="1:4">
      <c r="A87" t="s">
        <v>112</v>
      </c>
      <c r="B87" t="s">
        <v>101</v>
      </c>
      <c r="C87" t="s">
        <v>99</v>
      </c>
      <c r="D87">
        <v>1</v>
      </c>
    </row>
    <row r="88" spans="1:4">
      <c r="A88" t="s">
        <v>112</v>
      </c>
      <c r="B88" t="s">
        <v>102</v>
      </c>
      <c r="C88" t="s">
        <v>98</v>
      </c>
      <c r="D88">
        <v>6</v>
      </c>
    </row>
    <row r="89" spans="1:4">
      <c r="A89" t="s">
        <v>112</v>
      </c>
      <c r="B89" t="s">
        <v>102</v>
      </c>
      <c r="C89" t="s">
        <v>99</v>
      </c>
      <c r="D89">
        <v>1</v>
      </c>
    </row>
    <row r="90" spans="1:4">
      <c r="A90" t="s">
        <v>113</v>
      </c>
      <c r="B90" t="s">
        <v>97</v>
      </c>
      <c r="C90" t="s">
        <v>98</v>
      </c>
      <c r="D90">
        <v>511</v>
      </c>
    </row>
    <row r="91" spans="1:4">
      <c r="A91" t="s">
        <v>113</v>
      </c>
      <c r="B91" t="s">
        <v>97</v>
      </c>
      <c r="C91" t="s">
        <v>99</v>
      </c>
      <c r="D91">
        <v>30</v>
      </c>
    </row>
    <row r="92" spans="1:4">
      <c r="A92" t="s">
        <v>113</v>
      </c>
      <c r="B92" t="s">
        <v>100</v>
      </c>
      <c r="C92" t="s">
        <v>98</v>
      </c>
      <c r="D92">
        <v>18</v>
      </c>
    </row>
    <row r="93" spans="1:4">
      <c r="A93" t="s">
        <v>113</v>
      </c>
      <c r="B93" t="s">
        <v>100</v>
      </c>
      <c r="C93" t="s">
        <v>99</v>
      </c>
      <c r="D93">
        <v>2</v>
      </c>
    </row>
    <row r="94" spans="1:4">
      <c r="A94" t="s">
        <v>113</v>
      </c>
      <c r="B94" t="s">
        <v>101</v>
      </c>
      <c r="C94" t="s">
        <v>98</v>
      </c>
      <c r="D94">
        <v>8</v>
      </c>
    </row>
    <row r="95" spans="1:4">
      <c r="A95" t="s">
        <v>113</v>
      </c>
      <c r="B95" t="s">
        <v>101</v>
      </c>
      <c r="C95" t="s">
        <v>99</v>
      </c>
      <c r="D95">
        <v>1</v>
      </c>
    </row>
    <row r="96" spans="1:4">
      <c r="A96" t="s">
        <v>113</v>
      </c>
      <c r="B96" t="s">
        <v>102</v>
      </c>
      <c r="C96" t="s">
        <v>98</v>
      </c>
      <c r="D96">
        <v>2</v>
      </c>
    </row>
    <row r="97" spans="1:4">
      <c r="A97" t="s">
        <v>113</v>
      </c>
      <c r="B97" t="s">
        <v>102</v>
      </c>
      <c r="C97" t="s">
        <v>99</v>
      </c>
      <c r="D9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E0EE-446C-460E-8C2B-EAC3F9EC628C}">
  <dimension ref="A1:F5"/>
  <sheetViews>
    <sheetView workbookViewId="0">
      <selection activeCell="G23" sqref="G23"/>
    </sheetView>
  </sheetViews>
  <sheetFormatPr defaultRowHeight="14.4"/>
  <cols>
    <col min="1" max="1" width="24.7890625" customWidth="1"/>
    <col min="2" max="2" width="18.68359375" customWidth="1"/>
    <col min="3" max="3" width="16.7890625" customWidth="1"/>
    <col min="4" max="4" width="29.5234375" customWidth="1"/>
    <col min="5" max="5" width="21" customWidth="1"/>
    <col min="6" max="6" width="19.20703125" customWidth="1"/>
  </cols>
  <sheetData>
    <row r="1" spans="1:6">
      <c r="A1" t="s">
        <v>67</v>
      </c>
      <c r="B1" t="s">
        <v>9</v>
      </c>
      <c r="C1" t="s">
        <v>6</v>
      </c>
      <c r="D1" t="s">
        <v>7</v>
      </c>
      <c r="E1" t="s">
        <v>8</v>
      </c>
      <c r="F1" t="s">
        <v>68</v>
      </c>
    </row>
    <row r="2" spans="1:6">
      <c r="A2" t="s">
        <v>0</v>
      </c>
      <c r="B2">
        <v>1233</v>
      </c>
      <c r="C2">
        <v>4646</v>
      </c>
      <c r="D2">
        <v>76596</v>
      </c>
      <c r="E2">
        <v>82475</v>
      </c>
      <c r="F2">
        <v>2016</v>
      </c>
    </row>
    <row r="3" spans="1:6">
      <c r="A3" t="s">
        <v>10</v>
      </c>
      <c r="B3">
        <v>2552</v>
      </c>
      <c r="C3">
        <v>5145</v>
      </c>
      <c r="D3">
        <v>32775</v>
      </c>
      <c r="E3">
        <v>40472</v>
      </c>
      <c r="F3">
        <v>2016</v>
      </c>
    </row>
    <row r="4" spans="1:6">
      <c r="A4" t="s">
        <v>0</v>
      </c>
      <c r="B4">
        <v>1225</v>
      </c>
      <c r="C4">
        <v>5332</v>
      </c>
      <c r="D4">
        <v>83719</v>
      </c>
      <c r="E4">
        <v>90276</v>
      </c>
      <c r="F4">
        <v>2017</v>
      </c>
    </row>
    <row r="5" spans="1:6">
      <c r="A5" t="s">
        <v>10</v>
      </c>
      <c r="B5">
        <v>2501</v>
      </c>
      <c r="C5">
        <v>5160</v>
      </c>
      <c r="D5">
        <v>35800</v>
      </c>
      <c r="E5">
        <v>43461</v>
      </c>
      <c r="F5">
        <v>2017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D6731-B3DD-4068-AF51-51F87E26A2EE}">
  <dimension ref="A1:C17"/>
  <sheetViews>
    <sheetView workbookViewId="0">
      <selection activeCell="F6" sqref="F6"/>
    </sheetView>
  </sheetViews>
  <sheetFormatPr defaultRowHeight="14.4"/>
  <cols>
    <col min="1" max="1" width="29.5234375" customWidth="1"/>
  </cols>
  <sheetData>
    <row r="1" spans="1:3">
      <c r="A1" s="32" t="s">
        <v>116</v>
      </c>
      <c r="B1" s="33" t="s">
        <v>114</v>
      </c>
      <c r="C1" s="33" t="s">
        <v>115</v>
      </c>
    </row>
    <row r="2" spans="1:3">
      <c r="A2" s="12" t="s">
        <v>117</v>
      </c>
      <c r="B2" s="34">
        <v>6417</v>
      </c>
      <c r="C2" s="35">
        <v>4.28</v>
      </c>
    </row>
    <row r="3" spans="1:3">
      <c r="A3" s="12" t="s">
        <v>118</v>
      </c>
      <c r="B3" s="34">
        <v>53401</v>
      </c>
      <c r="C3" s="35">
        <v>35.590000000000003</v>
      </c>
    </row>
    <row r="4" spans="1:3">
      <c r="A4" s="12" t="s">
        <v>119</v>
      </c>
      <c r="B4" s="34">
        <v>32</v>
      </c>
      <c r="C4" s="35">
        <v>0.02</v>
      </c>
    </row>
    <row r="5" spans="1:3">
      <c r="A5" s="12" t="s">
        <v>120</v>
      </c>
      <c r="B5" s="34">
        <v>80645</v>
      </c>
      <c r="C5" s="35">
        <v>53.74</v>
      </c>
    </row>
    <row r="6" spans="1:3">
      <c r="A6" s="12" t="s">
        <v>121</v>
      </c>
      <c r="B6" s="34">
        <v>1317</v>
      </c>
      <c r="C6" s="35">
        <v>0.88</v>
      </c>
    </row>
    <row r="7" spans="1:3">
      <c r="A7" s="12" t="s">
        <v>122</v>
      </c>
      <c r="B7" s="34">
        <v>463</v>
      </c>
      <c r="C7" s="35">
        <v>0.31</v>
      </c>
    </row>
    <row r="8" spans="1:3">
      <c r="A8" s="12" t="s">
        <v>123</v>
      </c>
      <c r="B8" s="34">
        <v>1808</v>
      </c>
      <c r="C8" s="35">
        <v>1.2</v>
      </c>
    </row>
    <row r="9" spans="1:3">
      <c r="A9" s="12" t="s">
        <v>124</v>
      </c>
      <c r="B9" s="34">
        <v>2127</v>
      </c>
      <c r="C9" s="35">
        <v>1.42</v>
      </c>
    </row>
    <row r="10" spans="1:3">
      <c r="A10" s="12" t="s">
        <v>125</v>
      </c>
      <c r="B10" s="34">
        <v>2101</v>
      </c>
      <c r="C10" s="35">
        <v>1.4</v>
      </c>
    </row>
    <row r="11" spans="1:3">
      <c r="A11" s="12" t="s">
        <v>126</v>
      </c>
      <c r="B11" s="34">
        <v>368</v>
      </c>
      <c r="C11" s="35">
        <v>0.25</v>
      </c>
    </row>
    <row r="12" spans="1:3">
      <c r="A12" s="12" t="s">
        <v>127</v>
      </c>
      <c r="B12" s="34">
        <v>153</v>
      </c>
      <c r="C12" s="35">
        <v>0.1</v>
      </c>
    </row>
    <row r="13" spans="1:3">
      <c r="A13" s="12" t="s">
        <v>128</v>
      </c>
      <c r="B13" s="34">
        <v>2</v>
      </c>
      <c r="C13" s="35">
        <v>0</v>
      </c>
    </row>
    <row r="14" spans="1:3">
      <c r="A14" s="12" t="s">
        <v>129</v>
      </c>
      <c r="B14" s="34">
        <v>977</v>
      </c>
      <c r="C14" s="35">
        <v>0.65</v>
      </c>
    </row>
    <row r="15" spans="1:3">
      <c r="A15" s="12" t="s">
        <v>130</v>
      </c>
      <c r="B15" s="34">
        <v>16</v>
      </c>
      <c r="C15" s="35">
        <v>0.01</v>
      </c>
    </row>
    <row r="16" spans="1:3">
      <c r="A16" s="12" t="s">
        <v>131</v>
      </c>
      <c r="B16" s="34">
        <v>41</v>
      </c>
      <c r="C16" s="35">
        <v>0.03</v>
      </c>
    </row>
    <row r="17" spans="1:3">
      <c r="A17" s="12" t="s">
        <v>132</v>
      </c>
      <c r="B17" s="34">
        <v>194</v>
      </c>
      <c r="C17" s="35">
        <v>0.13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5D95-D271-43C4-9CB4-E69F3F497400}">
  <dimension ref="A1:B11"/>
  <sheetViews>
    <sheetView workbookViewId="0">
      <selection activeCell="E6" sqref="E6"/>
    </sheetView>
  </sheetViews>
  <sheetFormatPr defaultRowHeight="14.4"/>
  <cols>
    <col min="1" max="1" width="30.41796875" customWidth="1"/>
    <col min="2" max="2" width="15.89453125" customWidth="1"/>
  </cols>
  <sheetData>
    <row r="1" spans="1:2">
      <c r="A1" s="37" t="s">
        <v>138</v>
      </c>
      <c r="B1" s="37" t="s">
        <v>139</v>
      </c>
    </row>
    <row r="2" spans="1:2">
      <c r="A2" s="38" t="s">
        <v>140</v>
      </c>
      <c r="B2" s="39">
        <v>3076</v>
      </c>
    </row>
    <row r="3" spans="1:2">
      <c r="A3" s="40" t="s">
        <v>141</v>
      </c>
      <c r="B3" s="41">
        <v>9897</v>
      </c>
    </row>
    <row r="4" spans="1:2" ht="19.2">
      <c r="A4" s="40" t="s">
        <v>142</v>
      </c>
      <c r="B4" s="41">
        <v>2133</v>
      </c>
    </row>
    <row r="5" spans="1:2">
      <c r="A5" s="42" t="s">
        <v>143</v>
      </c>
      <c r="B5" s="43"/>
    </row>
    <row r="6" spans="1:2">
      <c r="A6" s="40" t="s">
        <v>144</v>
      </c>
      <c r="B6" s="41">
        <v>3469</v>
      </c>
    </row>
    <row r="7" spans="1:2">
      <c r="A7" s="40" t="s">
        <v>145</v>
      </c>
      <c r="B7" s="41">
        <v>36233</v>
      </c>
    </row>
    <row r="8" spans="1:2" ht="19.2">
      <c r="A8" s="40" t="s">
        <v>146</v>
      </c>
      <c r="B8" s="41">
        <v>8671</v>
      </c>
    </row>
    <row r="9" spans="1:2">
      <c r="A9" s="40" t="s">
        <v>147</v>
      </c>
      <c r="B9" s="41">
        <v>940</v>
      </c>
    </row>
    <row r="10" spans="1:2">
      <c r="A10" s="40" t="s">
        <v>148</v>
      </c>
      <c r="B10" s="41">
        <v>646</v>
      </c>
    </row>
    <row r="11" spans="1:2">
      <c r="A11" s="44" t="s">
        <v>149</v>
      </c>
      <c r="B11" s="45">
        <v>40541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AF67-349E-4681-AD04-6151F4979A5D}">
  <dimension ref="A1:F9"/>
  <sheetViews>
    <sheetView workbookViewId="0">
      <selection activeCell="A6" sqref="A6"/>
    </sheetView>
  </sheetViews>
  <sheetFormatPr defaultRowHeight="14.4"/>
  <cols>
    <col min="1" max="1" width="25.5234375" customWidth="1"/>
  </cols>
  <sheetData>
    <row r="1" spans="1:6">
      <c r="A1" s="49" t="s">
        <v>159</v>
      </c>
      <c r="B1" s="22" t="s">
        <v>9</v>
      </c>
      <c r="C1" s="22" t="s">
        <v>158</v>
      </c>
      <c r="D1" s="22" t="s">
        <v>82</v>
      </c>
      <c r="E1" s="22" t="s">
        <v>158</v>
      </c>
      <c r="F1" s="22" t="s">
        <v>160</v>
      </c>
    </row>
    <row r="2" spans="1:6">
      <c r="A2" s="46" t="s">
        <v>150</v>
      </c>
      <c r="B2" s="47">
        <v>1032</v>
      </c>
      <c r="C2" s="48">
        <v>27.7</v>
      </c>
      <c r="D2" s="47">
        <v>23924</v>
      </c>
      <c r="E2" s="48">
        <v>18.399999999999999</v>
      </c>
      <c r="F2" s="50">
        <f>B2+D2</f>
        <v>24956</v>
      </c>
    </row>
    <row r="3" spans="1:6">
      <c r="A3" s="46" t="s">
        <v>151</v>
      </c>
      <c r="B3" s="47">
        <v>227</v>
      </c>
      <c r="C3" s="48">
        <v>6.09</v>
      </c>
      <c r="D3" s="47">
        <v>6051</v>
      </c>
      <c r="E3" s="48">
        <v>4.6500000000000004</v>
      </c>
      <c r="F3" s="50">
        <f t="shared" ref="F3" si="0">B3+D3</f>
        <v>6278</v>
      </c>
    </row>
    <row r="4" spans="1:6">
      <c r="A4" s="46" t="s">
        <v>155</v>
      </c>
      <c r="B4" s="47">
        <v>9</v>
      </c>
      <c r="C4" s="48">
        <v>0.24</v>
      </c>
      <c r="D4" s="47">
        <v>846</v>
      </c>
      <c r="E4" s="48">
        <v>0.65</v>
      </c>
      <c r="F4" s="50">
        <f t="shared" ref="F4:F9" si="1">B4+D4</f>
        <v>855</v>
      </c>
    </row>
    <row r="5" spans="1:6">
      <c r="A5" s="46" t="s">
        <v>152</v>
      </c>
      <c r="B5" s="47">
        <v>1084</v>
      </c>
      <c r="C5" s="48">
        <v>29.09</v>
      </c>
      <c r="D5" s="47">
        <v>51648</v>
      </c>
      <c r="E5" s="48">
        <v>39.729999999999997</v>
      </c>
      <c r="F5" s="50">
        <f t="shared" si="1"/>
        <v>52732</v>
      </c>
    </row>
    <row r="6" spans="1:6">
      <c r="A6" s="46" t="s">
        <v>157</v>
      </c>
      <c r="B6" s="47">
        <v>40</v>
      </c>
      <c r="C6" s="48">
        <v>1.07</v>
      </c>
      <c r="D6" s="47">
        <v>207</v>
      </c>
      <c r="E6" s="48">
        <v>0.16</v>
      </c>
      <c r="F6" s="50">
        <f t="shared" si="1"/>
        <v>247</v>
      </c>
    </row>
    <row r="7" spans="1:6">
      <c r="A7" s="46" t="s">
        <v>153</v>
      </c>
      <c r="B7" s="47">
        <v>1115</v>
      </c>
      <c r="C7" s="48">
        <v>29.92</v>
      </c>
      <c r="D7" s="47">
        <v>42727</v>
      </c>
      <c r="E7" s="48">
        <v>32.86</v>
      </c>
      <c r="F7" s="50">
        <f t="shared" si="1"/>
        <v>43842</v>
      </c>
    </row>
    <row r="8" spans="1:6">
      <c r="A8" s="46" t="s">
        <v>154</v>
      </c>
      <c r="B8" s="47">
        <v>147</v>
      </c>
      <c r="C8" s="48">
        <v>3.95</v>
      </c>
      <c r="D8" s="47">
        <v>2846</v>
      </c>
      <c r="E8" s="48">
        <v>2.19</v>
      </c>
      <c r="F8" s="50">
        <f t="shared" si="1"/>
        <v>2993</v>
      </c>
    </row>
    <row r="9" spans="1:6">
      <c r="A9" s="46" t="s">
        <v>156</v>
      </c>
      <c r="B9" s="47">
        <v>34</v>
      </c>
      <c r="C9" s="48">
        <v>0.91</v>
      </c>
      <c r="D9" s="47">
        <v>659</v>
      </c>
      <c r="E9" s="48">
        <v>0.51</v>
      </c>
      <c r="F9" s="50">
        <f t="shared" si="1"/>
        <v>693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0F4E5-584D-42C1-9361-62F2D2243CB1}">
  <dimension ref="A1:P10"/>
  <sheetViews>
    <sheetView workbookViewId="0">
      <selection activeCell="A7" sqref="A7"/>
    </sheetView>
  </sheetViews>
  <sheetFormatPr defaultRowHeight="14.4"/>
  <cols>
    <col min="1" max="1" width="20.7890625" customWidth="1"/>
  </cols>
  <sheetData>
    <row r="1" spans="1:16">
      <c r="A1" s="1"/>
      <c r="B1" s="3">
        <v>2008</v>
      </c>
      <c r="C1" s="3">
        <v>2009</v>
      </c>
      <c r="D1" s="3">
        <v>2010</v>
      </c>
      <c r="E1" s="3">
        <v>2011</v>
      </c>
      <c r="F1" s="3">
        <v>2012</v>
      </c>
      <c r="G1" s="3">
        <v>2013</v>
      </c>
      <c r="H1" s="3">
        <v>2014</v>
      </c>
      <c r="I1" s="3">
        <v>2015</v>
      </c>
      <c r="J1" s="3">
        <v>2016</v>
      </c>
      <c r="K1" s="3">
        <v>2017</v>
      </c>
      <c r="L1" s="3">
        <v>2018</v>
      </c>
      <c r="M1" s="3">
        <v>2019</v>
      </c>
      <c r="N1" s="3">
        <v>2020</v>
      </c>
    </row>
    <row r="2" spans="1:16" ht="17.399999999999999">
      <c r="A2" s="36" t="s">
        <v>137</v>
      </c>
      <c r="B2" s="2">
        <v>18555</v>
      </c>
      <c r="C2" s="2">
        <v>19048</v>
      </c>
      <c r="D2" s="2">
        <v>17361</v>
      </c>
      <c r="E2" s="2">
        <v>18960</v>
      </c>
      <c r="F2" s="2">
        <v>18949</v>
      </c>
      <c r="G2" s="2">
        <v>18341</v>
      </c>
      <c r="H2" s="2">
        <v>17149</v>
      </c>
      <c r="I2" s="2">
        <v>21027</v>
      </c>
      <c r="J2" s="2">
        <v>21638</v>
      </c>
      <c r="K2" s="2">
        <v>24069</v>
      </c>
      <c r="L2" s="2">
        <v>24923</v>
      </c>
      <c r="M2" s="2">
        <v>25374</v>
      </c>
      <c r="N2" s="2">
        <v>20530</v>
      </c>
    </row>
    <row r="3" spans="1:16" ht="17.399999999999999">
      <c r="A3" s="4" t="s">
        <v>1</v>
      </c>
      <c r="B3" s="2">
        <v>46160</v>
      </c>
      <c r="C3" s="2">
        <v>47910</v>
      </c>
      <c r="D3" s="2">
        <v>48100</v>
      </c>
      <c r="E3" s="2">
        <v>48122</v>
      </c>
      <c r="F3" s="2">
        <v>48202</v>
      </c>
      <c r="G3" s="2">
        <v>49585</v>
      </c>
      <c r="H3" s="2">
        <v>51130</v>
      </c>
      <c r="I3" s="2">
        <v>56976</v>
      </c>
      <c r="J3" s="2">
        <v>59042</v>
      </c>
      <c r="K3" s="2">
        <v>65306</v>
      </c>
      <c r="L3" s="2">
        <f>L4-L2</f>
        <v>71210</v>
      </c>
      <c r="M3" s="2">
        <f>M4-M2</f>
        <v>77363</v>
      </c>
      <c r="N3" s="2">
        <f>N4-N2</f>
        <v>64055</v>
      </c>
    </row>
    <row r="4" spans="1:16">
      <c r="A4" s="4" t="s">
        <v>2</v>
      </c>
      <c r="B4" s="2">
        <v>64715</v>
      </c>
      <c r="C4" s="2">
        <v>66958</v>
      </c>
      <c r="D4" s="2">
        <v>65461</v>
      </c>
      <c r="E4" s="2">
        <v>67082</v>
      </c>
      <c r="F4" s="2">
        <v>67151</v>
      </c>
      <c r="G4" s="2">
        <v>67926</v>
      </c>
      <c r="H4" s="2">
        <v>68279</v>
      </c>
      <c r="I4" s="2">
        <v>78003</v>
      </c>
      <c r="J4" s="2">
        <v>80680</v>
      </c>
      <c r="K4" s="2">
        <v>89375</v>
      </c>
      <c r="L4" s="2">
        <v>96133</v>
      </c>
      <c r="M4" s="2">
        <v>102737</v>
      </c>
      <c r="N4" s="2">
        <v>84585</v>
      </c>
    </row>
    <row r="5" spans="1:16">
      <c r="A5" s="4" t="s">
        <v>3</v>
      </c>
      <c r="B5" s="2">
        <v>3546</v>
      </c>
      <c r="C5" s="2">
        <v>3489</v>
      </c>
      <c r="D5" s="2">
        <v>3181</v>
      </c>
      <c r="E5" s="2">
        <v>3636</v>
      </c>
      <c r="F5" s="2">
        <v>3531</v>
      </c>
      <c r="G5" s="2">
        <v>3265</v>
      </c>
      <c r="H5" s="2">
        <v>3021</v>
      </c>
      <c r="I5" s="2">
        <v>3365</v>
      </c>
      <c r="J5" s="2">
        <v>3306</v>
      </c>
      <c r="K5" s="2">
        <v>3274</v>
      </c>
      <c r="L5" s="2">
        <v>3460</v>
      </c>
      <c r="M5" s="2">
        <v>3390</v>
      </c>
      <c r="N5" s="2">
        <v>2706</v>
      </c>
    </row>
    <row r="6" spans="1:16">
      <c r="A6" s="4" t="s">
        <v>4</v>
      </c>
      <c r="B6" s="2">
        <v>4162</v>
      </c>
      <c r="C6" s="2">
        <v>4042</v>
      </c>
      <c r="D6" s="2">
        <v>3778</v>
      </c>
      <c r="E6" s="2">
        <v>4222</v>
      </c>
      <c r="F6" s="2">
        <v>4167</v>
      </c>
      <c r="G6" s="2">
        <v>3832</v>
      </c>
      <c r="H6" s="2">
        <v>3489</v>
      </c>
      <c r="I6" s="2">
        <v>3776</v>
      </c>
      <c r="J6" s="2">
        <v>3785</v>
      </c>
      <c r="K6" s="2">
        <v>3726</v>
      </c>
      <c r="L6" s="2">
        <v>3736</v>
      </c>
      <c r="M6" s="2">
        <v>3622</v>
      </c>
      <c r="N6" s="2">
        <v>3005</v>
      </c>
    </row>
    <row r="7" spans="1:16">
      <c r="A7" s="4" t="s">
        <v>5</v>
      </c>
      <c r="B7" s="2">
        <v>98907</v>
      </c>
      <c r="C7" s="2">
        <v>102743</v>
      </c>
      <c r="D7" s="2">
        <v>98472</v>
      </c>
      <c r="E7" s="2">
        <v>102011</v>
      </c>
      <c r="F7" s="2">
        <v>102350</v>
      </c>
      <c r="G7" s="2">
        <v>102040</v>
      </c>
      <c r="H7" s="2">
        <v>101242</v>
      </c>
      <c r="I7" s="2">
        <v>115042</v>
      </c>
      <c r="J7" s="2">
        <v>119162</v>
      </c>
      <c r="K7" s="2">
        <v>130011</v>
      </c>
      <c r="L7" s="2">
        <v>128249</v>
      </c>
      <c r="M7" s="2">
        <v>139339</v>
      </c>
      <c r="N7" s="2">
        <v>112121</v>
      </c>
    </row>
    <row r="10" spans="1:16">
      <c r="P10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52A81-E1A0-472E-BD2F-250F960DB58F}">
  <dimension ref="A1:G13"/>
  <sheetViews>
    <sheetView zoomScale="88" workbookViewId="0">
      <selection activeCell="C15" sqref="C15:H15"/>
    </sheetView>
  </sheetViews>
  <sheetFormatPr defaultRowHeight="14.4"/>
  <cols>
    <col min="1" max="1" width="27" customWidth="1"/>
    <col min="2" max="2" width="19.41796875" customWidth="1"/>
    <col min="3" max="3" width="18.3125" customWidth="1"/>
    <col min="9" max="9" width="10.68359375" customWidth="1"/>
  </cols>
  <sheetData>
    <row r="1" spans="1:7" ht="25.8">
      <c r="A1" s="5" t="s">
        <v>11</v>
      </c>
      <c r="B1" s="6" t="s">
        <v>10</v>
      </c>
      <c r="C1" s="6" t="s">
        <v>0</v>
      </c>
      <c r="D1" s="9" t="s">
        <v>8</v>
      </c>
      <c r="E1" s="9" t="s">
        <v>9</v>
      </c>
      <c r="F1" s="9" t="s">
        <v>12</v>
      </c>
      <c r="G1" s="9" t="s">
        <v>13</v>
      </c>
    </row>
    <row r="2" spans="1:7">
      <c r="A2" s="7" t="s">
        <v>14</v>
      </c>
      <c r="B2" s="8">
        <v>1511</v>
      </c>
      <c r="C2" s="8">
        <v>4726</v>
      </c>
      <c r="D2" s="8">
        <f t="shared" ref="D2:D13" si="0">B2+C2</f>
        <v>6237</v>
      </c>
      <c r="E2" s="8">
        <v>289</v>
      </c>
      <c r="F2" s="8">
        <v>8855</v>
      </c>
      <c r="G2" s="8">
        <v>831</v>
      </c>
    </row>
    <row r="3" spans="1:7">
      <c r="A3" s="7" t="s">
        <v>15</v>
      </c>
      <c r="B3" s="8">
        <v>1214</v>
      </c>
      <c r="C3" s="8">
        <v>2952</v>
      </c>
      <c r="D3" s="8">
        <f t="shared" si="0"/>
        <v>4166</v>
      </c>
      <c r="E3" s="8">
        <v>248</v>
      </c>
      <c r="F3" s="8">
        <v>5008</v>
      </c>
      <c r="G3" s="8">
        <v>857</v>
      </c>
    </row>
    <row r="4" spans="1:7">
      <c r="A4" s="7" t="s">
        <v>16</v>
      </c>
      <c r="B4" s="8">
        <v>2285</v>
      </c>
      <c r="C4" s="8">
        <v>6991</v>
      </c>
      <c r="D4" s="8">
        <f t="shared" si="0"/>
        <v>9276</v>
      </c>
      <c r="E4" s="8">
        <v>333</v>
      </c>
      <c r="F4" s="8">
        <v>12873</v>
      </c>
      <c r="G4" s="8">
        <v>1128</v>
      </c>
    </row>
    <row r="5" spans="1:7">
      <c r="A5" s="7" t="s">
        <v>17</v>
      </c>
      <c r="B5" s="8">
        <v>3814</v>
      </c>
      <c r="C5" s="8">
        <v>11412</v>
      </c>
      <c r="D5" s="8">
        <f t="shared" si="0"/>
        <v>15226</v>
      </c>
      <c r="E5" s="8">
        <v>511</v>
      </c>
      <c r="F5" s="8">
        <v>21641</v>
      </c>
      <c r="G5" s="8">
        <v>1185</v>
      </c>
    </row>
    <row r="6" spans="1:7">
      <c r="A6" s="7" t="s">
        <v>18</v>
      </c>
      <c r="B6" s="8">
        <v>2149</v>
      </c>
      <c r="C6" s="8">
        <v>3615</v>
      </c>
      <c r="D6" s="8">
        <f t="shared" si="0"/>
        <v>5764</v>
      </c>
      <c r="E6" s="8">
        <v>311</v>
      </c>
      <c r="F6" s="8">
        <v>8260</v>
      </c>
      <c r="G6" s="8">
        <v>841</v>
      </c>
    </row>
    <row r="7" spans="1:7">
      <c r="A7" s="7" t="s">
        <v>19</v>
      </c>
      <c r="B7" s="8">
        <v>5884</v>
      </c>
      <c r="C7" s="8">
        <v>21606</v>
      </c>
      <c r="D7" s="8">
        <f t="shared" si="0"/>
        <v>27490</v>
      </c>
      <c r="E7" s="8">
        <v>819</v>
      </c>
      <c r="F7" s="8">
        <v>36767</v>
      </c>
      <c r="G7" s="8">
        <v>1981</v>
      </c>
    </row>
    <row r="8" spans="1:7">
      <c r="A8" s="7" t="s">
        <v>20</v>
      </c>
      <c r="B8" s="8">
        <v>3687</v>
      </c>
      <c r="C8" s="8">
        <v>7577</v>
      </c>
      <c r="D8" s="8">
        <f t="shared" si="0"/>
        <v>11264</v>
      </c>
      <c r="E8" s="8">
        <v>600</v>
      </c>
      <c r="F8" s="8">
        <v>14346</v>
      </c>
      <c r="G8" s="8">
        <v>1789</v>
      </c>
    </row>
    <row r="9" spans="1:7">
      <c r="A9" s="7" t="s">
        <v>21</v>
      </c>
      <c r="B9" s="8">
        <v>1136</v>
      </c>
      <c r="C9" s="8">
        <v>880</v>
      </c>
      <c r="D9" s="8">
        <f t="shared" si="0"/>
        <v>2016</v>
      </c>
      <c r="E9" s="8">
        <v>146</v>
      </c>
      <c r="F9" s="8">
        <v>2568</v>
      </c>
      <c r="G9" s="8">
        <v>481</v>
      </c>
    </row>
    <row r="10" spans="1:7">
      <c r="A10" s="7" t="s">
        <v>22</v>
      </c>
      <c r="B10" s="8">
        <v>1825</v>
      </c>
      <c r="C10" s="8">
        <v>3675</v>
      </c>
      <c r="D10" s="8">
        <f t="shared" si="0"/>
        <v>5500</v>
      </c>
      <c r="E10" s="8">
        <v>318</v>
      </c>
      <c r="F10" s="8">
        <v>6172</v>
      </c>
      <c r="G10" s="8">
        <v>880</v>
      </c>
    </row>
    <row r="11" spans="1:7">
      <c r="A11" s="7" t="s">
        <v>23</v>
      </c>
      <c r="B11" s="8">
        <v>276</v>
      </c>
      <c r="C11" s="8">
        <v>683</v>
      </c>
      <c r="D11" s="8">
        <f t="shared" si="0"/>
        <v>959</v>
      </c>
      <c r="E11" s="8">
        <v>69</v>
      </c>
      <c r="F11" s="8">
        <v>1129</v>
      </c>
      <c r="G11" s="8">
        <v>224</v>
      </c>
    </row>
    <row r="12" spans="1:7">
      <c r="A12" s="7" t="s">
        <v>24</v>
      </c>
      <c r="B12" s="8">
        <v>225</v>
      </c>
      <c r="C12" s="8">
        <v>912</v>
      </c>
      <c r="D12" s="8">
        <f t="shared" si="0"/>
        <v>1137</v>
      </c>
      <c r="E12" s="8">
        <v>54</v>
      </c>
      <c r="F12" s="8">
        <v>1489</v>
      </c>
      <c r="G12" s="8">
        <v>209</v>
      </c>
    </row>
    <row r="13" spans="1:7">
      <c r="A13" s="7" t="s">
        <v>25</v>
      </c>
      <c r="B13" s="8">
        <v>63</v>
      </c>
      <c r="C13" s="8"/>
      <c r="D13" s="8">
        <f t="shared" si="0"/>
        <v>63</v>
      </c>
      <c r="E13" s="8">
        <v>28</v>
      </c>
      <c r="F13" s="8">
        <v>411</v>
      </c>
      <c r="G13" s="8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0F4B-EFFE-46C6-86BB-6AD6FDB63C48}">
  <dimension ref="A1:L24"/>
  <sheetViews>
    <sheetView zoomScale="80" workbookViewId="0">
      <selection activeCell="H22" sqref="H22"/>
    </sheetView>
  </sheetViews>
  <sheetFormatPr defaultRowHeight="14.4"/>
  <cols>
    <col min="1" max="1" width="22.5234375" style="21" customWidth="1"/>
    <col min="2" max="2" width="15.1015625" customWidth="1"/>
    <col min="3" max="3" width="17.5234375" customWidth="1"/>
  </cols>
  <sheetData>
    <row r="1" spans="1:6" ht="42.3">
      <c r="A1" s="17"/>
      <c r="B1" s="16" t="s">
        <v>133</v>
      </c>
      <c r="C1" s="16" t="s">
        <v>134</v>
      </c>
      <c r="D1" s="14" t="s">
        <v>9</v>
      </c>
      <c r="E1" s="14" t="s">
        <v>12</v>
      </c>
      <c r="F1" s="14" t="s">
        <v>13</v>
      </c>
    </row>
    <row r="2" spans="1:6">
      <c r="A2" s="17" t="s">
        <v>164</v>
      </c>
      <c r="B2" s="15">
        <v>1727</v>
      </c>
      <c r="C2" s="15">
        <v>89</v>
      </c>
      <c r="D2" s="19">
        <v>103</v>
      </c>
      <c r="E2" s="19">
        <v>2443</v>
      </c>
      <c r="F2" s="19">
        <v>218</v>
      </c>
    </row>
    <row r="3" spans="1:6">
      <c r="A3" s="20" t="s">
        <v>28</v>
      </c>
      <c r="B3" s="19">
        <v>7</v>
      </c>
      <c r="C3" s="19">
        <v>1</v>
      </c>
      <c r="D3" s="19">
        <v>1</v>
      </c>
      <c r="E3" s="19">
        <v>7</v>
      </c>
      <c r="F3" s="19">
        <v>1</v>
      </c>
    </row>
    <row r="4" spans="1:6">
      <c r="A4" s="20" t="s">
        <v>29</v>
      </c>
      <c r="B4" s="19">
        <v>4285</v>
      </c>
      <c r="C4" s="19">
        <v>58</v>
      </c>
      <c r="D4" s="19">
        <v>58</v>
      </c>
      <c r="E4" s="19">
        <v>5419</v>
      </c>
      <c r="F4" s="19">
        <v>284</v>
      </c>
    </row>
    <row r="5" spans="1:6">
      <c r="A5" s="20" t="s">
        <v>30</v>
      </c>
      <c r="B5" s="19">
        <v>1</v>
      </c>
      <c r="C5" s="18"/>
      <c r="D5" s="19"/>
      <c r="E5" s="18">
        <v>1</v>
      </c>
      <c r="F5" s="18"/>
    </row>
    <row r="6" spans="1:6" ht="27.6">
      <c r="A6" s="20" t="s">
        <v>31</v>
      </c>
      <c r="B6" s="19">
        <v>3855</v>
      </c>
      <c r="C6" s="19">
        <v>50</v>
      </c>
      <c r="D6" s="19">
        <v>50</v>
      </c>
      <c r="E6" s="19">
        <v>4977</v>
      </c>
      <c r="F6" s="19">
        <v>148</v>
      </c>
    </row>
    <row r="7" spans="1:6" ht="27.6">
      <c r="A7" s="20" t="s">
        <v>32</v>
      </c>
      <c r="B7" s="19">
        <v>3284</v>
      </c>
      <c r="C7" s="19">
        <v>29</v>
      </c>
      <c r="D7" s="19">
        <v>30</v>
      </c>
      <c r="E7" s="19">
        <v>4416</v>
      </c>
      <c r="F7" s="19">
        <v>66</v>
      </c>
    </row>
    <row r="8" spans="1:6" ht="27.6">
      <c r="A8" s="20" t="s">
        <v>33</v>
      </c>
      <c r="B8" s="19">
        <v>2726</v>
      </c>
      <c r="C8" s="19">
        <v>35</v>
      </c>
      <c r="D8" s="19">
        <v>36</v>
      </c>
      <c r="E8" s="19">
        <v>3419</v>
      </c>
      <c r="F8" s="19">
        <v>173</v>
      </c>
    </row>
    <row r="9" spans="1:6">
      <c r="A9" s="20" t="s">
        <v>34</v>
      </c>
      <c r="B9" s="19">
        <v>308</v>
      </c>
      <c r="C9" s="19">
        <v>7</v>
      </c>
      <c r="D9" s="19">
        <v>7</v>
      </c>
      <c r="E9" s="19">
        <v>408</v>
      </c>
      <c r="F9" s="19">
        <v>28</v>
      </c>
    </row>
    <row r="10" spans="1:6">
      <c r="A10" s="20" t="s">
        <v>35</v>
      </c>
      <c r="B10" s="19">
        <v>651</v>
      </c>
      <c r="C10" s="19">
        <v>10</v>
      </c>
      <c r="D10" s="19">
        <v>11</v>
      </c>
      <c r="E10" s="19">
        <v>880</v>
      </c>
      <c r="F10" s="19">
        <v>6</v>
      </c>
    </row>
    <row r="11" spans="1:6">
      <c r="A11" s="20" t="s">
        <v>36</v>
      </c>
      <c r="B11" s="19">
        <v>1</v>
      </c>
      <c r="C11" s="18"/>
      <c r="D11" s="19"/>
      <c r="E11" s="18">
        <v>1</v>
      </c>
      <c r="F11" s="18"/>
    </row>
    <row r="12" spans="1:6" ht="27.6">
      <c r="A12" s="20" t="s">
        <v>37</v>
      </c>
      <c r="B12" s="19">
        <v>1667</v>
      </c>
      <c r="C12" s="19">
        <v>32</v>
      </c>
      <c r="D12" s="19">
        <v>37</v>
      </c>
      <c r="E12" s="19">
        <v>2218</v>
      </c>
      <c r="F12" s="19">
        <v>51</v>
      </c>
    </row>
    <row r="13" spans="1:6">
      <c r="A13" s="20" t="s">
        <v>38</v>
      </c>
      <c r="B13" s="19">
        <v>9</v>
      </c>
      <c r="C13" s="18"/>
      <c r="D13" s="19"/>
      <c r="E13" s="18">
        <v>16</v>
      </c>
      <c r="F13" s="18"/>
    </row>
    <row r="14" spans="1:6">
      <c r="A14" s="20" t="s">
        <v>39</v>
      </c>
      <c r="B14" s="19">
        <v>18</v>
      </c>
      <c r="C14" s="18"/>
      <c r="D14" s="19"/>
      <c r="E14" s="18">
        <v>18</v>
      </c>
      <c r="F14" s="18">
        <v>2</v>
      </c>
    </row>
    <row r="15" spans="1:6">
      <c r="A15" s="20" t="s">
        <v>40</v>
      </c>
      <c r="B15" s="19">
        <v>13</v>
      </c>
      <c r="C15" s="18"/>
      <c r="D15" s="19"/>
      <c r="E15" s="18">
        <v>20</v>
      </c>
      <c r="F15" s="18"/>
    </row>
    <row r="16" spans="1:6">
      <c r="A16" s="20" t="s">
        <v>41</v>
      </c>
      <c r="B16" s="19">
        <v>8</v>
      </c>
      <c r="C16" s="18"/>
      <c r="D16" s="19"/>
      <c r="E16" s="18">
        <v>7</v>
      </c>
      <c r="F16" s="18">
        <v>1</v>
      </c>
    </row>
    <row r="17" spans="1:12" ht="41.4">
      <c r="A17" s="20" t="s">
        <v>49</v>
      </c>
      <c r="B17" s="19">
        <v>515</v>
      </c>
      <c r="C17" s="18">
        <v>70</v>
      </c>
      <c r="D17" s="19">
        <v>96</v>
      </c>
      <c r="E17" s="18">
        <v>1008</v>
      </c>
      <c r="F17" s="18">
        <v>73</v>
      </c>
      <c r="G17" s="11"/>
      <c r="H17" s="11"/>
      <c r="I17" s="11"/>
      <c r="J17" s="11"/>
      <c r="K17" s="11"/>
      <c r="L17" s="11"/>
    </row>
    <row r="18" spans="1:12">
      <c r="A18" s="20" t="s">
        <v>42</v>
      </c>
      <c r="B18" s="19">
        <v>70</v>
      </c>
      <c r="C18" s="18">
        <v>1</v>
      </c>
      <c r="D18" s="19">
        <v>1</v>
      </c>
      <c r="E18" s="18">
        <v>74</v>
      </c>
      <c r="F18" s="18">
        <v>15</v>
      </c>
    </row>
    <row r="19" spans="1:12">
      <c r="A19" s="20" t="s">
        <v>43</v>
      </c>
      <c r="B19" s="19">
        <v>20</v>
      </c>
      <c r="C19" s="18">
        <v>3</v>
      </c>
      <c r="D19" s="19">
        <v>3</v>
      </c>
      <c r="E19" s="18">
        <v>24</v>
      </c>
      <c r="F19" s="18">
        <v>2</v>
      </c>
    </row>
    <row r="20" spans="1:12" ht="27.6">
      <c r="A20" s="20" t="s">
        <v>44</v>
      </c>
      <c r="B20" s="19">
        <v>4</v>
      </c>
      <c r="C20" s="18"/>
      <c r="D20" s="19"/>
      <c r="E20" s="18">
        <v>6</v>
      </c>
      <c r="F20" s="18"/>
    </row>
    <row r="21" spans="1:12">
      <c r="A21" s="20" t="s">
        <v>45</v>
      </c>
      <c r="B21" s="19">
        <v>576</v>
      </c>
      <c r="C21" s="18">
        <v>9</v>
      </c>
      <c r="D21" s="19">
        <v>10</v>
      </c>
      <c r="E21" s="18">
        <v>871</v>
      </c>
      <c r="F21" s="18">
        <v>9</v>
      </c>
    </row>
    <row r="22" spans="1:12">
      <c r="A22" s="20" t="s">
        <v>46</v>
      </c>
      <c r="B22" s="19">
        <v>6</v>
      </c>
      <c r="C22" s="18">
        <v>2</v>
      </c>
      <c r="D22" s="19">
        <v>2</v>
      </c>
      <c r="E22" s="18">
        <v>6</v>
      </c>
      <c r="F22" s="18">
        <v>1</v>
      </c>
    </row>
    <row r="23" spans="1:12">
      <c r="A23" s="20" t="s">
        <v>47</v>
      </c>
      <c r="B23" s="19">
        <v>2</v>
      </c>
      <c r="C23" s="18"/>
      <c r="D23" s="19"/>
      <c r="E23" s="18">
        <v>3</v>
      </c>
      <c r="F23" s="18"/>
    </row>
    <row r="24" spans="1:12">
      <c r="A24" s="20" t="s">
        <v>48</v>
      </c>
      <c r="B24" s="19">
        <v>2</v>
      </c>
      <c r="C24" s="18"/>
      <c r="D24" s="19"/>
      <c r="E24" s="18">
        <v>2</v>
      </c>
      <c r="F24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90F51-636B-4F12-A633-76EA2F23C6A8}">
  <dimension ref="A1:G17"/>
  <sheetViews>
    <sheetView workbookViewId="0">
      <selection activeCell="B23" sqref="B23"/>
    </sheetView>
  </sheetViews>
  <sheetFormatPr defaultRowHeight="14.4"/>
  <cols>
    <col min="1" max="1" width="20.20703125" customWidth="1"/>
    <col min="2" max="2" width="28.1015625" customWidth="1"/>
    <col min="3" max="3" width="16.68359375" customWidth="1"/>
    <col min="5" max="5" width="19.3125" customWidth="1"/>
    <col min="6" max="6" width="23.7890625" customWidth="1"/>
  </cols>
  <sheetData>
    <row r="1" spans="1:7">
      <c r="A1" s="54"/>
      <c r="B1" s="55" t="s">
        <v>133</v>
      </c>
      <c r="C1" s="55" t="s">
        <v>134</v>
      </c>
      <c r="D1" s="13" t="s">
        <v>9</v>
      </c>
      <c r="E1" s="13" t="s">
        <v>12</v>
      </c>
      <c r="F1" s="13" t="s">
        <v>13</v>
      </c>
      <c r="G1" s="23"/>
    </row>
    <row r="2" spans="1:7">
      <c r="A2" s="51" t="s">
        <v>10</v>
      </c>
      <c r="B2" s="15">
        <v>354</v>
      </c>
      <c r="C2" s="15">
        <v>34</v>
      </c>
      <c r="D2" s="19">
        <v>44</v>
      </c>
      <c r="E2" s="19">
        <v>701</v>
      </c>
      <c r="F2" s="19">
        <v>59</v>
      </c>
    </row>
    <row r="3" spans="1:7">
      <c r="A3" s="52" t="s">
        <v>50</v>
      </c>
      <c r="B3" s="52">
        <v>32</v>
      </c>
      <c r="C3" s="52">
        <v>1</v>
      </c>
      <c r="D3" s="52">
        <v>1</v>
      </c>
      <c r="E3" s="52">
        <v>58</v>
      </c>
      <c r="F3" s="52">
        <v>7</v>
      </c>
    </row>
    <row r="4" spans="1:7">
      <c r="A4" s="52" t="s">
        <v>51</v>
      </c>
      <c r="B4" s="52">
        <v>2400</v>
      </c>
      <c r="C4" s="52">
        <v>68</v>
      </c>
      <c r="D4" s="52">
        <v>76</v>
      </c>
      <c r="E4" s="52">
        <v>3563</v>
      </c>
      <c r="F4" s="52">
        <v>122</v>
      </c>
    </row>
    <row r="5" spans="1:7">
      <c r="A5" s="52" t="s">
        <v>52</v>
      </c>
      <c r="B5" s="52">
        <v>1</v>
      </c>
      <c r="C5" s="52"/>
      <c r="D5" s="52"/>
      <c r="E5" s="52">
        <v>1</v>
      </c>
      <c r="F5" s="52"/>
    </row>
    <row r="6" spans="1:7">
      <c r="A6" s="52" t="s">
        <v>59</v>
      </c>
      <c r="B6" s="52">
        <v>301</v>
      </c>
      <c r="C6" s="52">
        <v>22</v>
      </c>
      <c r="D6" s="52">
        <v>27</v>
      </c>
      <c r="E6" s="52">
        <v>555</v>
      </c>
      <c r="F6" s="52">
        <v>63</v>
      </c>
    </row>
    <row r="7" spans="1:7">
      <c r="A7" s="52" t="s">
        <v>53</v>
      </c>
      <c r="B7" s="52">
        <v>143</v>
      </c>
      <c r="C7" s="52">
        <v>2</v>
      </c>
      <c r="D7" s="52">
        <v>2</v>
      </c>
      <c r="E7" s="52">
        <v>188</v>
      </c>
      <c r="F7" s="52">
        <v>10</v>
      </c>
    </row>
    <row r="8" spans="1:7">
      <c r="A8" s="52" t="s">
        <v>54</v>
      </c>
      <c r="B8" s="52">
        <v>171</v>
      </c>
      <c r="C8" s="52">
        <v>2</v>
      </c>
      <c r="D8" s="52">
        <v>2</v>
      </c>
      <c r="E8" s="52">
        <v>210</v>
      </c>
      <c r="F8" s="52">
        <v>21</v>
      </c>
    </row>
    <row r="9" spans="1:7">
      <c r="A9" s="52" t="s">
        <v>55</v>
      </c>
      <c r="B9" s="52">
        <v>116</v>
      </c>
      <c r="C9" s="52">
        <v>6</v>
      </c>
      <c r="D9" s="52">
        <v>7</v>
      </c>
      <c r="E9" s="52">
        <v>170</v>
      </c>
      <c r="F9" s="52">
        <v>30</v>
      </c>
    </row>
    <row r="10" spans="1:7">
      <c r="A10" s="52" t="s">
        <v>56</v>
      </c>
      <c r="B10" s="52">
        <v>11</v>
      </c>
      <c r="C10" s="52">
        <v>1</v>
      </c>
      <c r="D10" s="52">
        <v>1</v>
      </c>
      <c r="E10" s="52">
        <v>13</v>
      </c>
      <c r="F10" s="52">
        <v>3</v>
      </c>
    </row>
    <row r="11" spans="1:7">
      <c r="A11" s="52" t="s">
        <v>57</v>
      </c>
      <c r="B11" s="52">
        <v>810</v>
      </c>
      <c r="C11" s="52">
        <v>21</v>
      </c>
      <c r="D11" s="52">
        <v>24</v>
      </c>
      <c r="E11" s="52">
        <v>1065</v>
      </c>
      <c r="F11" s="52">
        <v>69</v>
      </c>
    </row>
    <row r="12" spans="1:7">
      <c r="A12" s="52" t="s">
        <v>58</v>
      </c>
      <c r="B12" s="52">
        <v>1</v>
      </c>
      <c r="C12" s="52"/>
      <c r="D12" s="52"/>
      <c r="E12" s="52">
        <v>1</v>
      </c>
      <c r="F12" s="52"/>
    </row>
    <row r="13" spans="1:7">
      <c r="A13" s="52" t="s">
        <v>64</v>
      </c>
      <c r="B13" s="52">
        <v>172</v>
      </c>
      <c r="C13" s="52">
        <v>15</v>
      </c>
      <c r="D13" s="52">
        <v>17</v>
      </c>
      <c r="E13" s="52">
        <v>267</v>
      </c>
      <c r="F13" s="52">
        <v>60</v>
      </c>
    </row>
    <row r="14" spans="1:7">
      <c r="A14" s="52" t="s">
        <v>60</v>
      </c>
      <c r="B14" s="52">
        <v>139</v>
      </c>
      <c r="C14" s="52">
        <v>1</v>
      </c>
      <c r="D14" s="52">
        <v>1</v>
      </c>
      <c r="E14" s="52">
        <v>180</v>
      </c>
      <c r="F14" s="52">
        <v>6</v>
      </c>
    </row>
    <row r="15" spans="1:7">
      <c r="A15" s="52" t="s">
        <v>61</v>
      </c>
      <c r="B15" s="52">
        <v>32</v>
      </c>
      <c r="C15" s="52"/>
      <c r="D15" s="52"/>
      <c r="E15" s="52">
        <v>41</v>
      </c>
      <c r="F15" s="52">
        <v>7</v>
      </c>
    </row>
    <row r="16" spans="1:7">
      <c r="A16" s="52" t="s">
        <v>62</v>
      </c>
      <c r="B16" s="52">
        <v>7</v>
      </c>
      <c r="C16" s="52">
        <v>1</v>
      </c>
      <c r="D16" s="52">
        <v>1</v>
      </c>
      <c r="E16" s="52">
        <v>5</v>
      </c>
      <c r="F16" s="52">
        <v>4</v>
      </c>
    </row>
    <row r="17" spans="1:6">
      <c r="A17" s="52" t="s">
        <v>63</v>
      </c>
      <c r="B17" s="52">
        <v>66</v>
      </c>
      <c r="C17" s="52">
        <v>1</v>
      </c>
      <c r="D17" s="52">
        <v>1</v>
      </c>
      <c r="E17" s="52">
        <v>70</v>
      </c>
      <c r="F17" s="5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B4B5-E6D3-43F3-B90B-9EF498305E67}">
  <dimension ref="A1:F4"/>
  <sheetViews>
    <sheetView workbookViewId="0">
      <selection activeCell="F20" sqref="F20"/>
    </sheetView>
  </sheetViews>
  <sheetFormatPr defaultRowHeight="14.4"/>
  <cols>
    <col min="1" max="1" width="36.20703125" customWidth="1"/>
    <col min="2" max="2" width="16.68359375" customWidth="1"/>
    <col min="3" max="3" width="19.68359375" customWidth="1"/>
    <col min="5" max="5" width="18" customWidth="1"/>
    <col min="6" max="6" width="25.5234375" customWidth="1"/>
  </cols>
  <sheetData>
    <row r="1" spans="1:6">
      <c r="A1" s="51"/>
      <c r="B1" s="53" t="s">
        <v>133</v>
      </c>
      <c r="C1" s="53" t="s">
        <v>134</v>
      </c>
      <c r="D1" s="13" t="s">
        <v>9</v>
      </c>
      <c r="E1" s="13" t="s">
        <v>12</v>
      </c>
      <c r="F1" s="13" t="s">
        <v>13</v>
      </c>
    </row>
    <row r="2" spans="1:6">
      <c r="A2" s="51" t="s">
        <v>65</v>
      </c>
      <c r="B2" s="19">
        <v>261</v>
      </c>
      <c r="C2" s="19">
        <v>16</v>
      </c>
      <c r="D2" s="19">
        <v>16</v>
      </c>
      <c r="E2" s="19">
        <v>312</v>
      </c>
      <c r="F2" s="19">
        <v>62</v>
      </c>
    </row>
    <row r="3" spans="1:6">
      <c r="A3" s="51" t="s">
        <v>66</v>
      </c>
      <c r="B3" s="51">
        <v>261</v>
      </c>
      <c r="C3" s="51">
        <v>16</v>
      </c>
      <c r="D3" s="19">
        <v>16</v>
      </c>
      <c r="E3" s="19">
        <v>312</v>
      </c>
      <c r="F3" s="19">
        <v>62</v>
      </c>
    </row>
    <row r="4" spans="1:6">
      <c r="A4" s="51" t="s">
        <v>10</v>
      </c>
      <c r="B4" s="51">
        <v>53</v>
      </c>
      <c r="C4" s="51">
        <v>10</v>
      </c>
      <c r="D4" s="51">
        <v>12</v>
      </c>
      <c r="E4" s="51">
        <v>99</v>
      </c>
      <c r="F4" s="51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FD396-4A34-4CC8-893A-AF6D615A3C78}">
  <dimension ref="A1:N5"/>
  <sheetViews>
    <sheetView topLeftCell="B1" workbookViewId="0">
      <selection activeCell="L21" sqref="L21"/>
    </sheetView>
  </sheetViews>
  <sheetFormatPr defaultRowHeight="14.4"/>
  <sheetData>
    <row r="1" spans="1:14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</row>
    <row r="2" spans="1:14">
      <c r="A2">
        <v>2016</v>
      </c>
      <c r="B2" t="s">
        <v>9</v>
      </c>
      <c r="C2">
        <v>4.51</v>
      </c>
      <c r="D2">
        <v>4.5</v>
      </c>
      <c r="E2">
        <v>4.0199999999999996</v>
      </c>
      <c r="F2">
        <v>4.5199999999999996</v>
      </c>
      <c r="G2">
        <v>4.13</v>
      </c>
      <c r="H2">
        <v>4.74</v>
      </c>
      <c r="I2">
        <v>5</v>
      </c>
      <c r="K2">
        <v>5.66</v>
      </c>
      <c r="L2">
        <v>4.5999999999999996</v>
      </c>
      <c r="M2">
        <v>4.41</v>
      </c>
      <c r="N2">
        <v>4.76</v>
      </c>
    </row>
    <row r="3" spans="1:14">
      <c r="A3">
        <v>2016</v>
      </c>
      <c r="B3" t="s">
        <v>160</v>
      </c>
      <c r="C3">
        <v>145.66999999999999</v>
      </c>
      <c r="D3">
        <v>143.6</v>
      </c>
      <c r="E3">
        <v>145.34</v>
      </c>
      <c r="F3">
        <v>145.16</v>
      </c>
      <c r="G3">
        <v>143.74</v>
      </c>
      <c r="H3">
        <v>149.44</v>
      </c>
      <c r="I3">
        <v>156.5</v>
      </c>
      <c r="J3">
        <v>158.16</v>
      </c>
      <c r="K3">
        <v>153.47999999999999</v>
      </c>
      <c r="L3">
        <v>145.03</v>
      </c>
      <c r="M3">
        <v>141.93</v>
      </c>
      <c r="N3">
        <v>141.09</v>
      </c>
    </row>
    <row r="4" spans="1:14">
      <c r="A4">
        <v>2017</v>
      </c>
      <c r="B4" t="s">
        <v>9</v>
      </c>
      <c r="C4">
        <v>4.3499999999999996</v>
      </c>
      <c r="D4">
        <v>3.81</v>
      </c>
      <c r="E4">
        <v>3.85</v>
      </c>
      <c r="F4">
        <v>3.65</v>
      </c>
      <c r="G4">
        <v>3.28</v>
      </c>
      <c r="H4">
        <v>4.22</v>
      </c>
      <c r="I4">
        <v>4.92</v>
      </c>
      <c r="J4">
        <v>4.71</v>
      </c>
      <c r="K4">
        <v>5.14</v>
      </c>
      <c r="L4">
        <v>4.34</v>
      </c>
      <c r="M4">
        <v>4</v>
      </c>
      <c r="N4">
        <v>3.47</v>
      </c>
    </row>
    <row r="5" spans="1:14">
      <c r="A5">
        <v>2017</v>
      </c>
      <c r="B5" t="s">
        <v>160</v>
      </c>
      <c r="C5">
        <v>137.59</v>
      </c>
      <c r="D5">
        <v>140.12</v>
      </c>
      <c r="E5">
        <v>140.61000000000001</v>
      </c>
      <c r="F5">
        <v>145.91</v>
      </c>
      <c r="G5">
        <v>141.78</v>
      </c>
      <c r="H5">
        <v>150.49</v>
      </c>
      <c r="I5">
        <v>153.47999999999999</v>
      </c>
      <c r="J5">
        <v>153.88</v>
      </c>
      <c r="K5">
        <v>150.1</v>
      </c>
      <c r="L5">
        <v>143.22999999999999</v>
      </c>
      <c r="M5">
        <v>143.27000000000001</v>
      </c>
      <c r="N5">
        <v>140.81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BBE5-CD8F-44FD-80B2-60A40A43DC3E}">
  <dimension ref="A1:C14"/>
  <sheetViews>
    <sheetView workbookViewId="0">
      <selection activeCell="B20" sqref="B20"/>
    </sheetView>
  </sheetViews>
  <sheetFormatPr defaultRowHeight="14.4"/>
  <cols>
    <col min="1" max="1" width="24.3125" customWidth="1"/>
    <col min="2" max="2" width="12.7890625" customWidth="1"/>
    <col min="3" max="3" width="14.68359375" customWidth="1"/>
  </cols>
  <sheetData>
    <row r="1" spans="1:3">
      <c r="A1" s="56" t="s">
        <v>161</v>
      </c>
      <c r="B1" s="56" t="s">
        <v>162</v>
      </c>
      <c r="C1" s="56" t="s">
        <v>163</v>
      </c>
    </row>
    <row r="2" spans="1:3">
      <c r="A2" s="57" t="s">
        <v>14</v>
      </c>
      <c r="B2" s="58">
        <v>6237</v>
      </c>
      <c r="C2" s="58">
        <v>3680457</v>
      </c>
    </row>
    <row r="3" spans="1:3">
      <c r="A3" s="57" t="s">
        <v>15</v>
      </c>
      <c r="B3" s="58">
        <v>4166</v>
      </c>
      <c r="C3" s="58">
        <v>2377826</v>
      </c>
    </row>
    <row r="4" spans="1:3">
      <c r="A4" s="57" t="s">
        <v>16</v>
      </c>
      <c r="B4" s="58">
        <v>9276</v>
      </c>
      <c r="C4" s="58">
        <v>4318295</v>
      </c>
    </row>
    <row r="5" spans="1:3">
      <c r="A5" s="57" t="s">
        <v>17</v>
      </c>
      <c r="B5" s="58">
        <v>15226</v>
      </c>
      <c r="C5" s="58">
        <v>4719478</v>
      </c>
    </row>
    <row r="6" spans="1:3">
      <c r="A6" s="57" t="s">
        <v>18</v>
      </c>
      <c r="B6" s="58">
        <v>5764</v>
      </c>
      <c r="C6" s="58">
        <v>2565477</v>
      </c>
    </row>
    <row r="7" spans="1:3">
      <c r="A7" s="57" t="s">
        <v>19</v>
      </c>
      <c r="B7" s="58">
        <v>27490</v>
      </c>
      <c r="C7" s="58">
        <v>7122876</v>
      </c>
    </row>
    <row r="8" spans="1:3">
      <c r="A8" s="57" t="s">
        <v>20</v>
      </c>
      <c r="B8" s="58">
        <v>11264</v>
      </c>
      <c r="C8" s="58">
        <v>4643728</v>
      </c>
    </row>
    <row r="9" spans="1:3">
      <c r="A9" s="57" t="s">
        <v>21</v>
      </c>
      <c r="B9" s="58">
        <v>2016</v>
      </c>
      <c r="C9" s="58">
        <v>1663440</v>
      </c>
    </row>
    <row r="10" spans="1:3">
      <c r="A10" s="57" t="s">
        <v>22</v>
      </c>
      <c r="B10" s="58">
        <v>5500</v>
      </c>
      <c r="C10" s="58">
        <v>2778765</v>
      </c>
    </row>
    <row r="11" spans="1:3">
      <c r="A11" s="57" t="s">
        <v>23</v>
      </c>
      <c r="B11" s="58">
        <v>959</v>
      </c>
      <c r="C11" s="58">
        <v>439576</v>
      </c>
    </row>
    <row r="12" spans="1:3">
      <c r="A12" s="57" t="s">
        <v>24</v>
      </c>
      <c r="B12" s="58">
        <v>1137</v>
      </c>
      <c r="C12" s="58">
        <v>383195</v>
      </c>
    </row>
    <row r="13" spans="1:3">
      <c r="A13" s="57" t="s">
        <v>25</v>
      </c>
      <c r="B13" s="58">
        <v>340</v>
      </c>
      <c r="C13" s="58">
        <v>159008</v>
      </c>
    </row>
    <row r="14" spans="1:3">
      <c r="A14" s="59"/>
      <c r="B14" s="60"/>
      <c r="C14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Accident_corporels</vt:lpstr>
      <vt:lpstr>Victimes_2016_2017</vt:lpstr>
      <vt:lpstr>Evolution_accident_2008_2020</vt:lpstr>
      <vt:lpstr>Accident_victime_par_region</vt:lpstr>
      <vt:lpstr>Accident_casablanca_settat</vt:lpstr>
      <vt:lpstr>Accident_tanger_tetouan_hoceima</vt:lpstr>
      <vt:lpstr>Accident_dakhla_ouad_dahab</vt:lpstr>
      <vt:lpstr>TUES_BLESSES_PAR_MOIS</vt:lpstr>
      <vt:lpstr>accid_popul_region</vt:lpstr>
      <vt:lpstr>Sheet1</vt:lpstr>
      <vt:lpstr>Sheet2</vt:lpstr>
      <vt:lpstr>Sheet7</vt:lpstr>
      <vt:lpstr>ACCI_CASA</vt:lpstr>
      <vt:lpstr>CAUSE_ACC_CASA</vt:lpstr>
      <vt:lpstr>LESROUTES_CASA</vt:lpstr>
      <vt:lpstr>ACCID_AGLO_DAKHLA_OUED_EDDAHAB</vt:lpstr>
      <vt:lpstr>ACCID_METEO_DAKHLA</vt:lpstr>
      <vt:lpstr>ACCID_VICTIME_PAR_JOUR</vt:lpstr>
      <vt:lpstr>SELON_PERMIS</vt:lpstr>
      <vt:lpstr>TYPE_VEHICULES </vt:lpstr>
      <vt:lpstr>FAUTES_CAUSE_ACCIDENTS</vt:lpstr>
      <vt:lpstr>VICTIME_PAR_CATEGORIE_DUSAGERS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</dc:creator>
  <cp:lastModifiedBy>RACHID AIT AHMAD</cp:lastModifiedBy>
  <dcterms:created xsi:type="dcterms:W3CDTF">2015-06-05T18:17:20Z</dcterms:created>
  <dcterms:modified xsi:type="dcterms:W3CDTF">2024-12-24T19:34:15Z</dcterms:modified>
</cp:coreProperties>
</file>