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5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</sheets>
  <calcPr calcId="124519"/>
</workbook>
</file>

<file path=xl/calcChain.xml><?xml version="1.0" encoding="utf-8"?>
<calcChain xmlns="http://schemas.openxmlformats.org/spreadsheetml/2006/main"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2"/>
  <c r="F31" i="5"/>
  <c r="G31" s="1"/>
  <c r="G5"/>
  <c r="G6"/>
  <c r="G7"/>
  <c r="G8"/>
  <c r="G9"/>
  <c r="G10"/>
  <c r="G11"/>
  <c r="G12"/>
  <c r="G13"/>
  <c r="G14"/>
  <c r="G16"/>
  <c r="G17"/>
  <c r="G18"/>
  <c r="G19"/>
  <c r="G20"/>
  <c r="G21"/>
  <c r="G22"/>
  <c r="G23"/>
  <c r="G24"/>
  <c r="G25"/>
  <c r="G26"/>
  <c r="G27"/>
  <c r="G28"/>
  <c r="G29"/>
  <c r="G30"/>
  <c r="G2"/>
  <c r="F3"/>
  <c r="G3" s="1"/>
  <c r="F4"/>
  <c r="G4" s="1"/>
  <c r="F5"/>
  <c r="F6"/>
  <c r="F7"/>
  <c r="F8"/>
  <c r="F9"/>
  <c r="F10"/>
  <c r="F11"/>
  <c r="F12"/>
  <c r="F13"/>
  <c r="F14"/>
  <c r="F15"/>
  <c r="G15" s="1"/>
  <c r="F16"/>
  <c r="F17"/>
  <c r="F18"/>
  <c r="F19"/>
  <c r="F20"/>
  <c r="F21"/>
  <c r="F22"/>
  <c r="F23"/>
  <c r="F24"/>
  <c r="F25"/>
  <c r="F26"/>
  <c r="F27"/>
  <c r="F28"/>
  <c r="F29"/>
  <c r="F30"/>
  <c r="F2"/>
  <c r="D4" i="3"/>
  <c r="D5"/>
  <c r="D6"/>
  <c r="D3"/>
  <c r="C13" i="2"/>
  <c r="D13"/>
  <c r="E13"/>
  <c r="M9" i="1"/>
  <c r="M8"/>
  <c r="M7"/>
  <c r="M6"/>
</calcChain>
</file>

<file path=xl/sharedStrings.xml><?xml version="1.0" encoding="utf-8"?>
<sst xmlns="http://schemas.openxmlformats.org/spreadsheetml/2006/main" count="297" uniqueCount="151">
  <si>
    <t>كود الموظف</t>
  </si>
  <si>
    <t>اسم الموظف</t>
  </si>
  <si>
    <t>الموقع</t>
  </si>
  <si>
    <t>القسم</t>
  </si>
  <si>
    <t>طبيعة العمل</t>
  </si>
  <si>
    <t>بداية العمل</t>
  </si>
  <si>
    <t>المرتب</t>
  </si>
  <si>
    <t>تقيم العمل</t>
  </si>
  <si>
    <t>محمد احمد</t>
  </si>
  <si>
    <t>خالد يحيي</t>
  </si>
  <si>
    <t>محمود احمد</t>
  </si>
  <si>
    <t>نعمة ايمن</t>
  </si>
  <si>
    <t>اسماء جمال</t>
  </si>
  <si>
    <t>هاجر حلمي</t>
  </si>
  <si>
    <t>روان خالد</t>
  </si>
  <si>
    <t>اميرة عادل</t>
  </si>
  <si>
    <t>مريم محمد</t>
  </si>
  <si>
    <t>هشام احمد</t>
  </si>
  <si>
    <t>مصطفي السيد</t>
  </si>
  <si>
    <t>مروان احمد</t>
  </si>
  <si>
    <t>علا محمود</t>
  </si>
  <si>
    <t>احمد محمد</t>
  </si>
  <si>
    <t>وائل مصطفي</t>
  </si>
  <si>
    <t>هدير محمد</t>
  </si>
  <si>
    <t>مينا يوسف</t>
  </si>
  <si>
    <t>خليل عجمي</t>
  </si>
  <si>
    <t>رانيا حمادة</t>
  </si>
  <si>
    <t>سارة احمد</t>
  </si>
  <si>
    <t>صابر احمد</t>
  </si>
  <si>
    <t>امير كرارة</t>
  </si>
  <si>
    <t>شاهين عامر</t>
  </si>
  <si>
    <t>مؤمن شعبان</t>
  </si>
  <si>
    <t>خالد منتصر</t>
  </si>
  <si>
    <t>عجمي ابراهيم</t>
  </si>
  <si>
    <t>فاطمة محمد</t>
  </si>
  <si>
    <t>اسلام محمد</t>
  </si>
  <si>
    <t>ندي محسن</t>
  </si>
  <si>
    <t>مصر</t>
  </si>
  <si>
    <t>الاردن</t>
  </si>
  <si>
    <t>السعودية</t>
  </si>
  <si>
    <t>دبي</t>
  </si>
  <si>
    <t>الامارات</t>
  </si>
  <si>
    <t>عمان</t>
  </si>
  <si>
    <t>سوريا</t>
  </si>
  <si>
    <t>اليمن</t>
  </si>
  <si>
    <t>الامن الغذائي</t>
  </si>
  <si>
    <t>الصحة</t>
  </si>
  <si>
    <t>الحماية</t>
  </si>
  <si>
    <t>امن صناعي</t>
  </si>
  <si>
    <t>مشرف عمال</t>
  </si>
  <si>
    <t>مطافي</t>
  </si>
  <si>
    <t>حسابات</t>
  </si>
  <si>
    <t>المراقبة و التقيم</t>
  </si>
  <si>
    <t>المالي</t>
  </si>
  <si>
    <t>اللوجسي</t>
  </si>
  <si>
    <t>نعمان سعيد</t>
  </si>
  <si>
    <t>دوام العمل</t>
  </si>
  <si>
    <t>عقد مؤقت</t>
  </si>
  <si>
    <t>مجموع الرواتب</t>
  </si>
  <si>
    <t>معدل الرواتب</t>
  </si>
  <si>
    <t>اعلي الرواتب</t>
  </si>
  <si>
    <t>اقل الرواتب</t>
  </si>
  <si>
    <t>عدد الموظفين</t>
  </si>
  <si>
    <t>Column1</t>
  </si>
  <si>
    <t>Column2</t>
  </si>
  <si>
    <t>المنطقة</t>
  </si>
  <si>
    <t>جيد جدا</t>
  </si>
  <si>
    <t>جيد</t>
  </si>
  <si>
    <t>ممتاز</t>
  </si>
  <si>
    <t xml:space="preserve">سوريا </t>
  </si>
  <si>
    <t>العراق</t>
  </si>
  <si>
    <t>Column3</t>
  </si>
  <si>
    <t>Column4</t>
  </si>
  <si>
    <t>المجموع</t>
  </si>
  <si>
    <t>اسم الطالب</t>
  </si>
  <si>
    <t>الاء احمد</t>
  </si>
  <si>
    <t>امينة خليل</t>
  </si>
  <si>
    <t>مؤمن احمد</t>
  </si>
  <si>
    <t>الدرجة العظمي</t>
  </si>
  <si>
    <t>ايه ناصر</t>
  </si>
  <si>
    <t>محمد مصطفي</t>
  </si>
  <si>
    <t>جمال السيد</t>
  </si>
  <si>
    <t>محسن خالد</t>
  </si>
  <si>
    <t>مصطفي محمود</t>
  </si>
  <si>
    <t>ايمن سالم</t>
  </si>
  <si>
    <t>وليد كامل</t>
  </si>
  <si>
    <t>تامر محمد</t>
  </si>
  <si>
    <t>اسلام حسن</t>
  </si>
  <si>
    <t>ياسر ممدوح</t>
  </si>
  <si>
    <t>عبدالله صابر</t>
  </si>
  <si>
    <t>فايز الروبي</t>
  </si>
  <si>
    <t>فاطمة محمود</t>
  </si>
  <si>
    <t>سعاد حسني</t>
  </si>
  <si>
    <t>عبد الرحمان احمد</t>
  </si>
  <si>
    <t>جمال حميدة</t>
  </si>
  <si>
    <t>سعيد مصطفي</t>
  </si>
  <si>
    <t>كمال حسن</t>
  </si>
  <si>
    <t>ذياد نصر</t>
  </si>
  <si>
    <t>اسماء احمد</t>
  </si>
  <si>
    <t>يارا حمادة</t>
  </si>
  <si>
    <t>الدرجة الصغري</t>
  </si>
  <si>
    <t>درجة العملي</t>
  </si>
  <si>
    <t>درجة النظري</t>
  </si>
  <si>
    <t>مجموع الدرجات</t>
  </si>
  <si>
    <t>النتيجة</t>
  </si>
  <si>
    <t>الكود</t>
  </si>
  <si>
    <t>المحافظة</t>
  </si>
  <si>
    <t>التاريخ</t>
  </si>
  <si>
    <t>المستهدفين</t>
  </si>
  <si>
    <t>التغطية</t>
  </si>
  <si>
    <t>نوع التغطية</t>
  </si>
  <si>
    <t>النوع</t>
  </si>
  <si>
    <t>تقيم النوع</t>
  </si>
  <si>
    <t>المبلغ</t>
  </si>
  <si>
    <t>الاسكندرية</t>
  </si>
  <si>
    <t>جليم</t>
  </si>
  <si>
    <t>ميامي</t>
  </si>
  <si>
    <t>سيدي جابر</t>
  </si>
  <si>
    <t>ابو قير</t>
  </si>
  <si>
    <t>الشاطبي</t>
  </si>
  <si>
    <t>استانلي</t>
  </si>
  <si>
    <t>الابرهمية</t>
  </si>
  <si>
    <t>سبورتنج</t>
  </si>
  <si>
    <t>سيدي بشر</t>
  </si>
  <si>
    <t>بحري</t>
  </si>
  <si>
    <t>الدخيلة</t>
  </si>
  <si>
    <t>البيطاش</t>
  </si>
  <si>
    <t>اكتوبر</t>
  </si>
  <si>
    <t>الهانوفيل</t>
  </si>
  <si>
    <t>الورديان</t>
  </si>
  <si>
    <t>القباري</t>
  </si>
  <si>
    <t>المكس</t>
  </si>
  <si>
    <t>محرم بك</t>
  </si>
  <si>
    <t>سموحة</t>
  </si>
  <si>
    <t>العوايد</t>
  </si>
  <si>
    <t>ابو سليمان</t>
  </si>
  <si>
    <t>المنشية</t>
  </si>
  <si>
    <t>محطة الرمل</t>
  </si>
  <si>
    <t>العامرية</t>
  </si>
  <si>
    <t>لوران</t>
  </si>
  <si>
    <t>العصافرة</t>
  </si>
  <si>
    <t>عبد القادر</t>
  </si>
  <si>
    <t>محطة مصر</t>
  </si>
  <si>
    <t>المدابغ</t>
  </si>
  <si>
    <t>ابو يوسف</t>
  </si>
  <si>
    <t>المستحقين</t>
  </si>
  <si>
    <t>B</t>
  </si>
  <si>
    <t>D</t>
  </si>
  <si>
    <t>A</t>
  </si>
  <si>
    <t>C</t>
  </si>
  <si>
    <t>س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</si>
</sst>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ar-EG"/>
              <a:t>مجموع</a:t>
            </a:r>
            <a:r>
              <a:rPr lang="ar-EG" baseline="0"/>
              <a:t> المبيعات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Sheet2!$C$4</c:f>
              <c:strCache>
                <c:ptCount val="1"/>
                <c:pt idx="0">
                  <c:v>جيد</c:v>
                </c:pt>
              </c:strCache>
            </c:strRef>
          </c:tx>
          <c:cat>
            <c:strRef>
              <c:f>Sheet2!$B$5:$B$11</c:f>
              <c:strCache>
                <c:ptCount val="7"/>
                <c:pt idx="0">
                  <c:v>مصر</c:v>
                </c:pt>
                <c:pt idx="1">
                  <c:v>سوريا </c:v>
                </c:pt>
                <c:pt idx="2">
                  <c:v>العراق</c:v>
                </c:pt>
                <c:pt idx="3">
                  <c:v>السعودية</c:v>
                </c:pt>
                <c:pt idx="4">
                  <c:v>مصر</c:v>
                </c:pt>
                <c:pt idx="5">
                  <c:v>الامارات</c:v>
                </c:pt>
                <c:pt idx="6">
                  <c:v>اليمن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7"/>
                <c:pt idx="0">
                  <c:v>70156</c:v>
                </c:pt>
                <c:pt idx="1">
                  <c:v>86561</c:v>
                </c:pt>
                <c:pt idx="2">
                  <c:v>75564</c:v>
                </c:pt>
                <c:pt idx="3">
                  <c:v>71613</c:v>
                </c:pt>
                <c:pt idx="4">
                  <c:v>78146</c:v>
                </c:pt>
                <c:pt idx="5">
                  <c:v>75464</c:v>
                </c:pt>
                <c:pt idx="6">
                  <c:v>76541</c:v>
                </c:pt>
              </c:numCache>
            </c:numRef>
          </c:val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جيد جدا</c:v>
                </c:pt>
              </c:strCache>
            </c:strRef>
          </c:tx>
          <c:cat>
            <c:strRef>
              <c:f>Sheet2!$B$5:$B$11</c:f>
              <c:strCache>
                <c:ptCount val="7"/>
                <c:pt idx="0">
                  <c:v>مصر</c:v>
                </c:pt>
                <c:pt idx="1">
                  <c:v>سوريا </c:v>
                </c:pt>
                <c:pt idx="2">
                  <c:v>العراق</c:v>
                </c:pt>
                <c:pt idx="3">
                  <c:v>السعودية</c:v>
                </c:pt>
                <c:pt idx="4">
                  <c:v>مصر</c:v>
                </c:pt>
                <c:pt idx="5">
                  <c:v>الامارات</c:v>
                </c:pt>
                <c:pt idx="6">
                  <c:v>اليمن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7"/>
                <c:pt idx="0">
                  <c:v>106452</c:v>
                </c:pt>
                <c:pt idx="1">
                  <c:v>122665</c:v>
                </c:pt>
                <c:pt idx="2">
                  <c:v>95163</c:v>
                </c:pt>
                <c:pt idx="3">
                  <c:v>102354</c:v>
                </c:pt>
                <c:pt idx="4">
                  <c:v>96456</c:v>
                </c:pt>
                <c:pt idx="5">
                  <c:v>95424</c:v>
                </c:pt>
                <c:pt idx="6">
                  <c:v>102456</c:v>
                </c:pt>
              </c:numCache>
            </c:numRef>
          </c:val>
        </c:ser>
        <c:axId val="133422464"/>
        <c:axId val="133706880"/>
      </c:barChart>
      <c:lineChart>
        <c:grouping val="standard"/>
        <c:ser>
          <c:idx val="2"/>
          <c:order val="2"/>
          <c:tx>
            <c:strRef>
              <c:f>Sheet2!$E$4</c:f>
              <c:strCache>
                <c:ptCount val="1"/>
                <c:pt idx="0">
                  <c:v>ممتاز</c:v>
                </c:pt>
              </c:strCache>
            </c:strRef>
          </c:tx>
          <c:cat>
            <c:strRef>
              <c:f>Sheet2!$B$5:$B$11</c:f>
              <c:strCache>
                <c:ptCount val="7"/>
                <c:pt idx="0">
                  <c:v>مصر</c:v>
                </c:pt>
                <c:pt idx="1">
                  <c:v>سوريا </c:v>
                </c:pt>
                <c:pt idx="2">
                  <c:v>العراق</c:v>
                </c:pt>
                <c:pt idx="3">
                  <c:v>السعودية</c:v>
                </c:pt>
                <c:pt idx="4">
                  <c:v>مصر</c:v>
                </c:pt>
                <c:pt idx="5">
                  <c:v>الامارات</c:v>
                </c:pt>
                <c:pt idx="6">
                  <c:v>اليمن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7"/>
                <c:pt idx="0">
                  <c:v>123545</c:v>
                </c:pt>
                <c:pt idx="1">
                  <c:v>135464</c:v>
                </c:pt>
                <c:pt idx="2">
                  <c:v>135465</c:v>
                </c:pt>
                <c:pt idx="3">
                  <c:v>129455</c:v>
                </c:pt>
                <c:pt idx="4">
                  <c:v>156486</c:v>
                </c:pt>
                <c:pt idx="5">
                  <c:v>156466</c:v>
                </c:pt>
                <c:pt idx="6">
                  <c:v>145462</c:v>
                </c:pt>
              </c:numCache>
            </c:numRef>
          </c:val>
        </c:ser>
        <c:marker val="1"/>
        <c:axId val="133422464"/>
        <c:axId val="133706880"/>
      </c:lineChart>
      <c:catAx>
        <c:axId val="133422464"/>
        <c:scaling>
          <c:orientation val="minMax"/>
        </c:scaling>
        <c:axPos val="b"/>
        <c:majorTickMark val="none"/>
        <c:tickLblPos val="nextTo"/>
        <c:crossAx val="133706880"/>
        <c:crosses val="autoZero"/>
        <c:auto val="1"/>
        <c:lblAlgn val="ctr"/>
        <c:lblOffset val="100"/>
      </c:catAx>
      <c:valAx>
        <c:axId val="133706880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334224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8</xdr:row>
      <xdr:rowOff>144780</xdr:rowOff>
    </xdr:from>
    <xdr:to>
      <xdr:col>15</xdr:col>
      <xdr:colOff>45720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32" insertRowShift="1" totalsRowShown="0">
  <autoFilter ref="A1:H32"/>
  <tableColumns count="8">
    <tableColumn id="1" name="كود الموظف"/>
    <tableColumn id="2" name="اسم الموظف"/>
    <tableColumn id="3" name="الموقع"/>
    <tableColumn id="4" name="القسم"/>
    <tableColumn id="5" name="طبيعة العمل"/>
    <tableColumn id="6" name="بداية العمل"/>
    <tableColumn id="7" name="المرتب"/>
    <tableColumn id="8" name="تقيم العمل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L5:M10" totalsRowShown="0">
  <autoFilter ref="L5:M10"/>
  <tableColumns count="2">
    <tableColumn id="1" name="Column1"/>
    <tableColumn id="2" name="Column2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:E4" totalsRowShown="0">
  <autoFilter ref="B3:E4"/>
  <tableColumns count="4">
    <tableColumn id="1" name="Column1"/>
    <tableColumn id="2" name="Column2"/>
    <tableColumn id="3" name="Column3"/>
    <tableColumn id="4" name="Column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12:E13" totalsRowShown="0">
  <autoFilter ref="B12:E13"/>
  <tableColumns count="4">
    <tableColumn id="1" name="Column1"/>
    <tableColumn id="2" name="Column2">
      <calculatedColumnFormula>SUM(C5:C11)</calculatedColumnFormula>
    </tableColumn>
    <tableColumn id="3" name="Column3">
      <calculatedColumnFormula>SUM(D5:D11)</calculatedColumnFormula>
    </tableColumn>
    <tableColumn id="4" name="Column4">
      <calculatedColumnFormula>SUM(E5:E11)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C2" insertRow="1" insertRowShift="1" totalsRowShown="0">
  <autoFilter ref="A1:C2">
    <filterColumn colId="2"/>
  </autoFilter>
  <tableColumns count="3">
    <tableColumn id="1" name="جيد"/>
    <tableColumn id="2" name="جيد جدا"/>
    <tableColumn id="4" name="ممتاز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workbookViewId="0">
      <selection activeCell="P5" sqref="P5"/>
    </sheetView>
  </sheetViews>
  <sheetFormatPr defaultRowHeight="14.4"/>
  <cols>
    <col min="1" max="2" width="11.77734375" customWidth="1"/>
    <col min="5" max="5" width="11.44140625" customWidth="1"/>
    <col min="6" max="6" width="10.5546875" bestFit="1" customWidth="1"/>
    <col min="8" max="8" width="10.33203125" customWidth="1"/>
    <col min="12" max="13" width="10.44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>
      <c r="A2" s="2"/>
      <c r="B2" s="2"/>
      <c r="C2" s="2"/>
      <c r="D2" s="2"/>
      <c r="E2" s="2"/>
      <c r="F2" s="2"/>
      <c r="G2" s="2"/>
      <c r="H2" s="2"/>
    </row>
    <row r="3" spans="1:13">
      <c r="A3">
        <v>13564</v>
      </c>
      <c r="B3" t="s">
        <v>8</v>
      </c>
      <c r="C3" t="s">
        <v>37</v>
      </c>
      <c r="D3" t="s">
        <v>45</v>
      </c>
      <c r="E3" t="s">
        <v>56</v>
      </c>
      <c r="F3" s="1">
        <v>36526</v>
      </c>
      <c r="G3">
        <v>2317</v>
      </c>
      <c r="H3">
        <v>7</v>
      </c>
    </row>
    <row r="4" spans="1:13">
      <c r="A4">
        <v>35461</v>
      </c>
      <c r="B4" t="s">
        <v>9</v>
      </c>
      <c r="C4" t="s">
        <v>37</v>
      </c>
      <c r="D4" t="s">
        <v>45</v>
      </c>
      <c r="E4" t="s">
        <v>56</v>
      </c>
      <c r="F4" s="1">
        <v>36527</v>
      </c>
      <c r="G4">
        <v>3245</v>
      </c>
      <c r="H4">
        <v>9</v>
      </c>
    </row>
    <row r="5" spans="1:13">
      <c r="A5">
        <v>16543</v>
      </c>
      <c r="B5" t="s">
        <v>10</v>
      </c>
      <c r="C5" t="s">
        <v>37</v>
      </c>
      <c r="D5" t="s">
        <v>45</v>
      </c>
      <c r="E5" t="s">
        <v>56</v>
      </c>
      <c r="F5" s="1">
        <v>36528</v>
      </c>
      <c r="G5">
        <v>2155</v>
      </c>
      <c r="H5">
        <v>8</v>
      </c>
      <c r="L5" t="s">
        <v>63</v>
      </c>
      <c r="M5" t="s">
        <v>64</v>
      </c>
    </row>
    <row r="6" spans="1:13">
      <c r="A6">
        <v>54620</v>
      </c>
      <c r="B6" t="s">
        <v>11</v>
      </c>
      <c r="C6" t="s">
        <v>37</v>
      </c>
      <c r="D6" t="s">
        <v>46</v>
      </c>
      <c r="E6" t="s">
        <v>56</v>
      </c>
      <c r="F6" s="1">
        <v>36529</v>
      </c>
      <c r="G6">
        <v>2515</v>
      </c>
      <c r="H6">
        <v>7</v>
      </c>
      <c r="L6" t="s">
        <v>58</v>
      </c>
      <c r="M6">
        <f>SUM(G:G)</f>
        <v>84676</v>
      </c>
    </row>
    <row r="7" spans="1:13">
      <c r="A7">
        <v>54131</v>
      </c>
      <c r="B7" t="s">
        <v>12</v>
      </c>
      <c r="C7" t="s">
        <v>37</v>
      </c>
      <c r="D7" t="s">
        <v>46</v>
      </c>
      <c r="E7" t="s">
        <v>56</v>
      </c>
      <c r="F7" s="1">
        <v>36530</v>
      </c>
      <c r="G7">
        <v>3456</v>
      </c>
      <c r="H7">
        <v>8</v>
      </c>
      <c r="L7" t="s">
        <v>59</v>
      </c>
      <c r="M7">
        <f>AVERAGEA(G:G)</f>
        <v>2731.483870967742</v>
      </c>
    </row>
    <row r="8" spans="1:13">
      <c r="A8">
        <v>63511</v>
      </c>
      <c r="B8" t="s">
        <v>13</v>
      </c>
      <c r="C8" t="s">
        <v>37</v>
      </c>
      <c r="D8" t="s">
        <v>46</v>
      </c>
      <c r="E8" t="s">
        <v>56</v>
      </c>
      <c r="F8" s="1">
        <v>36531</v>
      </c>
      <c r="G8">
        <v>2159</v>
      </c>
      <c r="H8">
        <v>8</v>
      </c>
      <c r="L8" t="s">
        <v>60</v>
      </c>
      <c r="M8">
        <f>MAX(G:G)</f>
        <v>3541</v>
      </c>
    </row>
    <row r="9" spans="1:13">
      <c r="A9">
        <v>56461</v>
      </c>
      <c r="B9" t="s">
        <v>14</v>
      </c>
      <c r="C9" t="s">
        <v>38</v>
      </c>
      <c r="D9" t="s">
        <v>47</v>
      </c>
      <c r="E9" t="s">
        <v>56</v>
      </c>
      <c r="F9" s="1">
        <v>36532</v>
      </c>
      <c r="G9">
        <v>2451</v>
      </c>
      <c r="H9">
        <v>8</v>
      </c>
      <c r="L9" t="s">
        <v>61</v>
      </c>
      <c r="M9">
        <f>MIN(G:G)</f>
        <v>2120</v>
      </c>
    </row>
    <row r="10" spans="1:13">
      <c r="A10">
        <v>79513</v>
      </c>
      <c r="B10" t="s">
        <v>15</v>
      </c>
      <c r="C10" t="s">
        <v>37</v>
      </c>
      <c r="D10" t="s">
        <v>47</v>
      </c>
      <c r="E10" t="s">
        <v>57</v>
      </c>
      <c r="F10" s="1">
        <v>36533</v>
      </c>
      <c r="G10">
        <v>2654</v>
      </c>
      <c r="H10">
        <v>9</v>
      </c>
      <c r="L10" t="s">
        <v>62</v>
      </c>
      <c r="M10">
        <v>30</v>
      </c>
    </row>
    <row r="11" spans="1:13">
      <c r="A11">
        <v>23156</v>
      </c>
      <c r="B11" t="s">
        <v>16</v>
      </c>
      <c r="C11" t="s">
        <v>39</v>
      </c>
      <c r="D11" t="s">
        <v>47</v>
      </c>
      <c r="E11" t="s">
        <v>57</v>
      </c>
      <c r="F11" s="1">
        <v>36534</v>
      </c>
      <c r="G11">
        <v>3156</v>
      </c>
      <c r="H11">
        <v>10</v>
      </c>
    </row>
    <row r="12" spans="1:13">
      <c r="A12">
        <v>15620</v>
      </c>
      <c r="B12" t="s">
        <v>17</v>
      </c>
      <c r="C12" t="s">
        <v>37</v>
      </c>
      <c r="D12" t="s">
        <v>48</v>
      </c>
      <c r="E12" t="s">
        <v>57</v>
      </c>
      <c r="F12" s="1">
        <v>36535</v>
      </c>
      <c r="G12">
        <v>3541</v>
      </c>
      <c r="H12">
        <v>7</v>
      </c>
    </row>
    <row r="13" spans="1:13">
      <c r="A13">
        <v>23156</v>
      </c>
      <c r="B13" t="s">
        <v>18</v>
      </c>
      <c r="C13" t="s">
        <v>40</v>
      </c>
      <c r="D13" t="s">
        <v>48</v>
      </c>
      <c r="E13" t="s">
        <v>57</v>
      </c>
      <c r="F13" s="1">
        <v>36536</v>
      </c>
      <c r="G13">
        <v>3215</v>
      </c>
      <c r="H13">
        <v>6</v>
      </c>
    </row>
    <row r="14" spans="1:13">
      <c r="A14">
        <v>31530</v>
      </c>
      <c r="B14" t="s">
        <v>19</v>
      </c>
      <c r="C14" t="s">
        <v>40</v>
      </c>
      <c r="D14" t="s">
        <v>48</v>
      </c>
      <c r="E14" t="s">
        <v>57</v>
      </c>
      <c r="F14" s="1">
        <v>36537</v>
      </c>
      <c r="G14">
        <v>3222</v>
      </c>
      <c r="H14">
        <v>8</v>
      </c>
    </row>
    <row r="15" spans="1:13">
      <c r="A15">
        <v>35433</v>
      </c>
      <c r="B15" t="s">
        <v>20</v>
      </c>
      <c r="C15" t="s">
        <v>40</v>
      </c>
      <c r="D15" t="s">
        <v>49</v>
      </c>
      <c r="E15" t="s">
        <v>57</v>
      </c>
      <c r="F15" s="1">
        <v>36538</v>
      </c>
      <c r="G15">
        <v>3465</v>
      </c>
      <c r="H15">
        <v>9</v>
      </c>
    </row>
    <row r="16" spans="1:13">
      <c r="A16">
        <v>79546</v>
      </c>
      <c r="B16" t="s">
        <v>21</v>
      </c>
      <c r="C16" t="s">
        <v>41</v>
      </c>
      <c r="D16" t="s">
        <v>49</v>
      </c>
      <c r="E16" t="s">
        <v>57</v>
      </c>
      <c r="F16" s="1">
        <v>36539</v>
      </c>
      <c r="G16">
        <v>2120</v>
      </c>
      <c r="H16">
        <v>7</v>
      </c>
    </row>
    <row r="17" spans="1:8">
      <c r="A17">
        <v>23156</v>
      </c>
      <c r="B17" t="s">
        <v>22</v>
      </c>
      <c r="C17" t="s">
        <v>42</v>
      </c>
      <c r="D17" t="s">
        <v>49</v>
      </c>
      <c r="E17" t="s">
        <v>57</v>
      </c>
      <c r="F17" s="1">
        <v>36540</v>
      </c>
      <c r="G17">
        <v>3500</v>
      </c>
      <c r="H17">
        <v>7</v>
      </c>
    </row>
    <row r="18" spans="1:8">
      <c r="A18">
        <v>23123</v>
      </c>
      <c r="B18" t="s">
        <v>23</v>
      </c>
      <c r="C18" t="s">
        <v>37</v>
      </c>
      <c r="D18" t="s">
        <v>50</v>
      </c>
      <c r="E18" t="s">
        <v>56</v>
      </c>
      <c r="F18" s="1">
        <v>36541</v>
      </c>
      <c r="G18">
        <v>2313</v>
      </c>
      <c r="H18">
        <v>7</v>
      </c>
    </row>
    <row r="19" spans="1:8">
      <c r="A19">
        <v>12468</v>
      </c>
      <c r="B19" t="s">
        <v>24</v>
      </c>
      <c r="C19" t="s">
        <v>37</v>
      </c>
      <c r="D19" t="s">
        <v>50</v>
      </c>
      <c r="E19" t="s">
        <v>56</v>
      </c>
      <c r="F19" s="1">
        <v>36542</v>
      </c>
      <c r="G19">
        <v>3120</v>
      </c>
      <c r="H19">
        <v>9</v>
      </c>
    </row>
    <row r="20" spans="1:8">
      <c r="A20">
        <v>15644</v>
      </c>
      <c r="B20" t="s">
        <v>25</v>
      </c>
      <c r="C20" t="s">
        <v>39</v>
      </c>
      <c r="D20" t="s">
        <v>50</v>
      </c>
      <c r="E20" t="s">
        <v>56</v>
      </c>
      <c r="F20" s="1">
        <v>36543</v>
      </c>
      <c r="G20">
        <v>3450</v>
      </c>
      <c r="H20">
        <v>9</v>
      </c>
    </row>
    <row r="21" spans="1:8">
      <c r="A21">
        <v>51321</v>
      </c>
      <c r="B21" t="s">
        <v>26</v>
      </c>
      <c r="C21" t="s">
        <v>39</v>
      </c>
      <c r="D21" t="s">
        <v>51</v>
      </c>
      <c r="E21" t="s">
        <v>56</v>
      </c>
      <c r="F21" s="1">
        <v>36544</v>
      </c>
      <c r="G21">
        <v>3125</v>
      </c>
      <c r="H21">
        <v>7</v>
      </c>
    </row>
    <row r="22" spans="1:8">
      <c r="A22">
        <v>26641</v>
      </c>
      <c r="B22" t="s">
        <v>27</v>
      </c>
      <c r="C22" t="s">
        <v>43</v>
      </c>
      <c r="D22" t="s">
        <v>51</v>
      </c>
      <c r="E22" t="s">
        <v>57</v>
      </c>
      <c r="F22" s="1">
        <v>36545</v>
      </c>
      <c r="G22">
        <v>2354</v>
      </c>
      <c r="H22">
        <v>8</v>
      </c>
    </row>
    <row r="23" spans="1:8">
      <c r="A23">
        <v>51423</v>
      </c>
      <c r="B23" t="s">
        <v>28</v>
      </c>
      <c r="C23" t="s">
        <v>43</v>
      </c>
      <c r="D23" t="s">
        <v>51</v>
      </c>
      <c r="E23" t="s">
        <v>57</v>
      </c>
      <c r="F23" s="1">
        <v>36546</v>
      </c>
      <c r="G23">
        <v>3230</v>
      </c>
      <c r="H23">
        <v>10</v>
      </c>
    </row>
    <row r="24" spans="1:8">
      <c r="A24">
        <v>54163</v>
      </c>
      <c r="B24" t="s">
        <v>29</v>
      </c>
      <c r="C24" t="s">
        <v>43</v>
      </c>
      <c r="D24" t="s">
        <v>52</v>
      </c>
      <c r="E24" t="s">
        <v>56</v>
      </c>
      <c r="F24" s="1">
        <v>36547</v>
      </c>
      <c r="G24">
        <v>2560</v>
      </c>
      <c r="H24">
        <v>10</v>
      </c>
    </row>
    <row r="25" spans="1:8">
      <c r="A25">
        <v>31535</v>
      </c>
      <c r="B25" t="s">
        <v>30</v>
      </c>
      <c r="C25" t="s">
        <v>43</v>
      </c>
      <c r="D25" t="s">
        <v>52</v>
      </c>
      <c r="E25" t="s">
        <v>57</v>
      </c>
      <c r="F25" s="1">
        <v>36548</v>
      </c>
      <c r="G25">
        <v>3215</v>
      </c>
      <c r="H25">
        <v>10</v>
      </c>
    </row>
    <row r="26" spans="1:8">
      <c r="A26">
        <v>51310</v>
      </c>
      <c r="B26" t="s">
        <v>31</v>
      </c>
      <c r="C26" t="s">
        <v>44</v>
      </c>
      <c r="D26" t="s">
        <v>52</v>
      </c>
      <c r="E26" t="s">
        <v>56</v>
      </c>
      <c r="F26" s="1">
        <v>36549</v>
      </c>
      <c r="G26">
        <v>2156</v>
      </c>
      <c r="H26">
        <v>10</v>
      </c>
    </row>
    <row r="27" spans="1:8">
      <c r="A27">
        <v>87963</v>
      </c>
      <c r="B27" t="s">
        <v>32</v>
      </c>
      <c r="C27" t="s">
        <v>44</v>
      </c>
      <c r="D27" t="s">
        <v>53</v>
      </c>
      <c r="E27" t="s">
        <v>57</v>
      </c>
      <c r="F27" s="1">
        <v>36550</v>
      </c>
      <c r="G27">
        <v>2250</v>
      </c>
      <c r="H27">
        <v>9</v>
      </c>
    </row>
    <row r="28" spans="1:8">
      <c r="A28">
        <v>35411</v>
      </c>
      <c r="B28" t="s">
        <v>33</v>
      </c>
      <c r="C28" t="s">
        <v>44</v>
      </c>
      <c r="D28" t="s">
        <v>53</v>
      </c>
      <c r="E28" t="s">
        <v>56</v>
      </c>
      <c r="F28" s="1">
        <v>36551</v>
      </c>
      <c r="G28">
        <v>3500</v>
      </c>
      <c r="H28">
        <v>8</v>
      </c>
    </row>
    <row r="29" spans="1:8">
      <c r="A29">
        <v>65426</v>
      </c>
      <c r="B29" t="s">
        <v>34</v>
      </c>
      <c r="C29" t="s">
        <v>37</v>
      </c>
      <c r="D29" t="s">
        <v>53</v>
      </c>
      <c r="E29" t="s">
        <v>57</v>
      </c>
      <c r="F29" s="1">
        <v>36552</v>
      </c>
      <c r="G29">
        <v>2542</v>
      </c>
      <c r="H29">
        <v>8</v>
      </c>
    </row>
    <row r="30" spans="1:8">
      <c r="A30">
        <v>48651</v>
      </c>
      <c r="B30" t="s">
        <v>35</v>
      </c>
      <c r="C30" t="s">
        <v>37</v>
      </c>
      <c r="D30" t="s">
        <v>54</v>
      </c>
      <c r="E30" t="s">
        <v>56</v>
      </c>
      <c r="F30" s="1">
        <v>36553</v>
      </c>
      <c r="G30">
        <v>2540</v>
      </c>
      <c r="H30">
        <v>9</v>
      </c>
    </row>
    <row r="31" spans="1:8">
      <c r="A31" s="2">
        <v>14531</v>
      </c>
      <c r="B31" s="2" t="s">
        <v>36</v>
      </c>
      <c r="C31" s="2" t="s">
        <v>37</v>
      </c>
      <c r="D31" s="2" t="s">
        <v>54</v>
      </c>
      <c r="E31" s="2" t="s">
        <v>57</v>
      </c>
      <c r="F31" s="3">
        <v>36554</v>
      </c>
      <c r="G31" s="2">
        <v>3000</v>
      </c>
      <c r="H31" s="2">
        <v>8</v>
      </c>
    </row>
    <row r="32" spans="1:8">
      <c r="A32" s="2">
        <v>63523</v>
      </c>
      <c r="B32" s="2" t="s">
        <v>55</v>
      </c>
      <c r="C32" s="2" t="s">
        <v>40</v>
      </c>
      <c r="D32" s="2" t="s">
        <v>54</v>
      </c>
      <c r="E32" s="2" t="s">
        <v>56</v>
      </c>
      <c r="F32" s="3">
        <v>36555</v>
      </c>
      <c r="G32" s="2">
        <v>2150</v>
      </c>
      <c r="H32" s="2">
        <v>10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E13"/>
  <sheetViews>
    <sheetView workbookViewId="0">
      <selection activeCell="F19" sqref="F19"/>
    </sheetView>
  </sheetViews>
  <sheetFormatPr defaultRowHeight="14.4"/>
  <cols>
    <col min="2" max="5" width="10.109375" customWidth="1"/>
  </cols>
  <sheetData>
    <row r="3" spans="2:5">
      <c r="B3" t="s">
        <v>63</v>
      </c>
      <c r="C3" t="s">
        <v>64</v>
      </c>
      <c r="D3" t="s">
        <v>71</v>
      </c>
      <c r="E3" t="s">
        <v>72</v>
      </c>
    </row>
    <row r="4" spans="2:5">
      <c r="B4" t="s">
        <v>65</v>
      </c>
      <c r="C4" t="s">
        <v>67</v>
      </c>
      <c r="D4" t="s">
        <v>66</v>
      </c>
      <c r="E4" t="s">
        <v>68</v>
      </c>
    </row>
    <row r="5" spans="2:5">
      <c r="B5" t="s">
        <v>37</v>
      </c>
      <c r="C5">
        <v>70156</v>
      </c>
      <c r="D5">
        <v>106452</v>
      </c>
      <c r="E5">
        <v>123545</v>
      </c>
    </row>
    <row r="6" spans="2:5">
      <c r="B6" t="s">
        <v>69</v>
      </c>
      <c r="C6">
        <v>86561</v>
      </c>
      <c r="D6">
        <v>122665</v>
      </c>
      <c r="E6">
        <v>135464</v>
      </c>
    </row>
    <row r="7" spans="2:5">
      <c r="B7" t="s">
        <v>70</v>
      </c>
      <c r="C7">
        <v>75564</v>
      </c>
      <c r="D7">
        <v>95163</v>
      </c>
      <c r="E7">
        <v>135465</v>
      </c>
    </row>
    <row r="8" spans="2:5">
      <c r="B8" t="s">
        <v>39</v>
      </c>
      <c r="C8">
        <v>71613</v>
      </c>
      <c r="D8">
        <v>102354</v>
      </c>
      <c r="E8">
        <v>129455</v>
      </c>
    </row>
    <row r="9" spans="2:5">
      <c r="B9" t="s">
        <v>37</v>
      </c>
      <c r="C9">
        <v>78146</v>
      </c>
      <c r="D9">
        <v>96456</v>
      </c>
      <c r="E9">
        <v>156486</v>
      </c>
    </row>
    <row r="10" spans="2:5">
      <c r="B10" t="s">
        <v>41</v>
      </c>
      <c r="C10">
        <v>75464</v>
      </c>
      <c r="D10">
        <v>95424</v>
      </c>
      <c r="E10">
        <v>156466</v>
      </c>
    </row>
    <row r="11" spans="2:5">
      <c r="B11" t="s">
        <v>44</v>
      </c>
      <c r="C11">
        <v>76541</v>
      </c>
      <c r="D11">
        <v>102456</v>
      </c>
      <c r="E11">
        <v>145462</v>
      </c>
    </row>
    <row r="12" spans="2:5">
      <c r="B12" t="s">
        <v>63</v>
      </c>
      <c r="C12" t="s">
        <v>64</v>
      </c>
      <c r="D12" t="s">
        <v>71</v>
      </c>
      <c r="E12" t="s">
        <v>72</v>
      </c>
    </row>
    <row r="13" spans="2:5">
      <c r="B13" t="s">
        <v>73</v>
      </c>
      <c r="C13">
        <f>SUM(C5:C11)</f>
        <v>534045</v>
      </c>
      <c r="D13">
        <f>SUM(D5:D11)</f>
        <v>720970</v>
      </c>
      <c r="E13">
        <f>SUM(E5:E11)</f>
        <v>982343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3:D6"/>
  <sheetViews>
    <sheetView workbookViewId="0">
      <selection activeCell="F5" sqref="F5"/>
    </sheetView>
  </sheetViews>
  <sheetFormatPr defaultRowHeight="14.4"/>
  <sheetData>
    <row r="3" spans="2:4">
      <c r="B3">
        <v>50</v>
      </c>
      <c r="D3" t="str">
        <f>IF(B3&gt;= 50, "high", "low")</f>
        <v>high</v>
      </c>
    </row>
    <row r="4" spans="2:4">
      <c r="B4">
        <v>70</v>
      </c>
      <c r="D4" t="str">
        <f t="shared" ref="D4:D6" si="0">IF(B4&gt;= 50, "high", "low")</f>
        <v>high</v>
      </c>
    </row>
    <row r="5" spans="2:4">
      <c r="B5">
        <v>33</v>
      </c>
      <c r="D5" t="str">
        <f t="shared" si="0"/>
        <v>low</v>
      </c>
    </row>
    <row r="6" spans="2:4">
      <c r="B6">
        <v>68</v>
      </c>
      <c r="D6" t="str">
        <f t="shared" si="0"/>
        <v>high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E5" sqref="E5"/>
    </sheetView>
  </sheetViews>
  <sheetFormatPr defaultRowHeight="14.4"/>
  <cols>
    <col min="1" max="1" width="14.33203125" customWidth="1"/>
    <col min="2" max="2" width="11.88671875" customWidth="1"/>
    <col min="3" max="3" width="10.88671875" customWidth="1"/>
    <col min="4" max="4" width="9.21875" customWidth="1"/>
    <col min="5" max="5" width="9.77734375" customWidth="1"/>
    <col min="6" max="6" width="11.6640625" customWidth="1"/>
    <col min="7" max="7" width="23.44140625" customWidth="1"/>
  </cols>
  <sheetData>
    <row r="1" spans="1:7">
      <c r="A1" t="s">
        <v>74</v>
      </c>
      <c r="B1" t="s">
        <v>78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</row>
    <row r="2" spans="1:7">
      <c r="A2" t="s">
        <v>79</v>
      </c>
      <c r="B2">
        <v>100</v>
      </c>
      <c r="C2">
        <v>60</v>
      </c>
      <c r="D2">
        <v>50</v>
      </c>
      <c r="E2">
        <v>30</v>
      </c>
      <c r="F2">
        <f>SUM(D2,E2)</f>
        <v>80</v>
      </c>
      <c r="G2" t="str">
        <f>IF(F2&gt;=(60),"ناجح","راسب")</f>
        <v>ناجح</v>
      </c>
    </row>
    <row r="3" spans="1:7">
      <c r="A3" t="s">
        <v>10</v>
      </c>
      <c r="B3">
        <v>100</v>
      </c>
      <c r="C3">
        <v>60</v>
      </c>
      <c r="D3">
        <v>32</v>
      </c>
      <c r="E3">
        <v>0</v>
      </c>
      <c r="F3">
        <f t="shared" ref="F3:F31" si="0">SUM(D3,E3)</f>
        <v>32</v>
      </c>
      <c r="G3" t="str">
        <f t="shared" ref="G3:G31" si="1">IF(F3&gt;=(60),"ناجح","راسب")</f>
        <v>راسب</v>
      </c>
    </row>
    <row r="4" spans="1:7">
      <c r="A4" t="s">
        <v>25</v>
      </c>
      <c r="B4">
        <v>100</v>
      </c>
      <c r="C4">
        <v>60</v>
      </c>
      <c r="D4">
        <v>55</v>
      </c>
      <c r="E4">
        <v>0</v>
      </c>
      <c r="F4">
        <f t="shared" si="0"/>
        <v>55</v>
      </c>
      <c r="G4" t="str">
        <f t="shared" si="1"/>
        <v>راسب</v>
      </c>
    </row>
    <row r="5" spans="1:7">
      <c r="A5" t="s">
        <v>80</v>
      </c>
      <c r="B5">
        <v>100</v>
      </c>
      <c r="C5">
        <v>60</v>
      </c>
      <c r="D5">
        <v>56</v>
      </c>
      <c r="E5">
        <v>30</v>
      </c>
      <c r="F5">
        <f t="shared" si="0"/>
        <v>86</v>
      </c>
      <c r="G5" t="str">
        <f t="shared" si="1"/>
        <v>ناجح</v>
      </c>
    </row>
    <row r="6" spans="1:7">
      <c r="A6" t="s">
        <v>81</v>
      </c>
      <c r="B6">
        <v>100</v>
      </c>
      <c r="C6">
        <v>60</v>
      </c>
      <c r="D6">
        <v>62</v>
      </c>
      <c r="E6">
        <v>20</v>
      </c>
      <c r="F6">
        <f t="shared" si="0"/>
        <v>82</v>
      </c>
      <c r="G6" t="str">
        <f t="shared" si="1"/>
        <v>ناجح</v>
      </c>
    </row>
    <row r="7" spans="1:7">
      <c r="A7" t="s">
        <v>82</v>
      </c>
      <c r="B7">
        <v>100</v>
      </c>
      <c r="C7">
        <v>60</v>
      </c>
      <c r="D7">
        <v>65</v>
      </c>
      <c r="E7">
        <v>21</v>
      </c>
      <c r="F7">
        <f t="shared" si="0"/>
        <v>86</v>
      </c>
      <c r="G7" t="str">
        <f t="shared" si="1"/>
        <v>ناجح</v>
      </c>
    </row>
    <row r="8" spans="1:7">
      <c r="A8" t="s">
        <v>14</v>
      </c>
      <c r="B8">
        <v>100</v>
      </c>
      <c r="C8">
        <v>60</v>
      </c>
      <c r="D8">
        <v>35</v>
      </c>
      <c r="E8">
        <v>50</v>
      </c>
      <c r="F8">
        <f t="shared" si="0"/>
        <v>85</v>
      </c>
      <c r="G8" t="str">
        <f t="shared" si="1"/>
        <v>ناجح</v>
      </c>
    </row>
    <row r="9" spans="1:7">
      <c r="A9" t="s">
        <v>13</v>
      </c>
      <c r="B9">
        <v>100</v>
      </c>
      <c r="C9">
        <v>60</v>
      </c>
      <c r="D9">
        <v>54</v>
      </c>
      <c r="E9">
        <v>30</v>
      </c>
      <c r="F9">
        <f t="shared" si="0"/>
        <v>84</v>
      </c>
      <c r="G9" t="str">
        <f t="shared" si="1"/>
        <v>ناجح</v>
      </c>
    </row>
    <row r="10" spans="1:7">
      <c r="A10" t="s">
        <v>77</v>
      </c>
      <c r="B10">
        <v>100</v>
      </c>
      <c r="C10">
        <v>60</v>
      </c>
      <c r="D10">
        <v>48</v>
      </c>
      <c r="E10">
        <v>41</v>
      </c>
      <c r="F10">
        <f t="shared" si="0"/>
        <v>89</v>
      </c>
      <c r="G10" t="str">
        <f t="shared" si="1"/>
        <v>ناجح</v>
      </c>
    </row>
    <row r="11" spans="1:7">
      <c r="A11" t="s">
        <v>75</v>
      </c>
      <c r="B11">
        <v>100</v>
      </c>
      <c r="C11">
        <v>60</v>
      </c>
      <c r="D11">
        <v>36</v>
      </c>
      <c r="E11">
        <v>50</v>
      </c>
      <c r="F11">
        <f t="shared" si="0"/>
        <v>86</v>
      </c>
      <c r="G11" t="str">
        <f t="shared" si="1"/>
        <v>ناجح</v>
      </c>
    </row>
    <row r="12" spans="1:7">
      <c r="A12" t="s">
        <v>83</v>
      </c>
      <c r="B12">
        <v>100</v>
      </c>
      <c r="C12">
        <v>60</v>
      </c>
      <c r="D12">
        <v>49</v>
      </c>
      <c r="E12">
        <v>40</v>
      </c>
      <c r="F12">
        <f t="shared" si="0"/>
        <v>89</v>
      </c>
      <c r="G12" t="str">
        <f t="shared" si="1"/>
        <v>ناجح</v>
      </c>
    </row>
    <row r="13" spans="1:7">
      <c r="A13" t="s">
        <v>84</v>
      </c>
      <c r="B13">
        <v>100</v>
      </c>
      <c r="C13">
        <v>60</v>
      </c>
      <c r="D13">
        <v>36</v>
      </c>
      <c r="E13">
        <v>30</v>
      </c>
      <c r="F13">
        <f t="shared" si="0"/>
        <v>66</v>
      </c>
      <c r="G13" t="str">
        <f t="shared" si="1"/>
        <v>ناجح</v>
      </c>
    </row>
    <row r="14" spans="1:7">
      <c r="A14" t="s">
        <v>85</v>
      </c>
      <c r="B14">
        <v>100</v>
      </c>
      <c r="C14">
        <v>60</v>
      </c>
      <c r="D14">
        <v>46</v>
      </c>
      <c r="E14">
        <v>50</v>
      </c>
      <c r="F14">
        <f t="shared" si="0"/>
        <v>96</v>
      </c>
      <c r="G14" t="str">
        <f t="shared" si="1"/>
        <v>ناجح</v>
      </c>
    </row>
    <row r="15" spans="1:7">
      <c r="A15" t="s">
        <v>86</v>
      </c>
      <c r="B15">
        <v>100</v>
      </c>
      <c r="C15">
        <v>60</v>
      </c>
      <c r="D15">
        <v>54</v>
      </c>
      <c r="E15">
        <v>0</v>
      </c>
      <c r="F15">
        <f t="shared" si="0"/>
        <v>54</v>
      </c>
      <c r="G15" t="str">
        <f t="shared" si="1"/>
        <v>راسب</v>
      </c>
    </row>
    <row r="16" spans="1:7">
      <c r="A16" t="s">
        <v>87</v>
      </c>
      <c r="B16">
        <v>100</v>
      </c>
      <c r="C16">
        <v>60</v>
      </c>
      <c r="D16">
        <v>46</v>
      </c>
      <c r="E16">
        <v>50</v>
      </c>
      <c r="F16">
        <f t="shared" si="0"/>
        <v>96</v>
      </c>
      <c r="G16" t="str">
        <f t="shared" si="1"/>
        <v>ناجح</v>
      </c>
    </row>
    <row r="17" spans="1:7">
      <c r="A17" t="s">
        <v>88</v>
      </c>
      <c r="B17">
        <v>100</v>
      </c>
      <c r="C17">
        <v>60</v>
      </c>
      <c r="D17">
        <v>33</v>
      </c>
      <c r="E17">
        <v>40</v>
      </c>
      <c r="F17">
        <f t="shared" si="0"/>
        <v>73</v>
      </c>
      <c r="G17" t="str">
        <f t="shared" si="1"/>
        <v>ناجح</v>
      </c>
    </row>
    <row r="18" spans="1:7">
      <c r="A18" t="s">
        <v>76</v>
      </c>
      <c r="B18">
        <v>100</v>
      </c>
      <c r="C18">
        <v>60</v>
      </c>
      <c r="D18">
        <v>56</v>
      </c>
      <c r="E18">
        <v>36</v>
      </c>
      <c r="F18">
        <f t="shared" si="0"/>
        <v>92</v>
      </c>
      <c r="G18" t="str">
        <f t="shared" si="1"/>
        <v>ناجح</v>
      </c>
    </row>
    <row r="19" spans="1:7">
      <c r="A19" t="s">
        <v>89</v>
      </c>
      <c r="B19">
        <v>100</v>
      </c>
      <c r="C19">
        <v>60</v>
      </c>
      <c r="D19">
        <v>45</v>
      </c>
      <c r="E19">
        <v>35</v>
      </c>
      <c r="F19">
        <f t="shared" si="0"/>
        <v>80</v>
      </c>
      <c r="G19" t="str">
        <f t="shared" si="1"/>
        <v>ناجح</v>
      </c>
    </row>
    <row r="20" spans="1:7">
      <c r="A20" t="s">
        <v>90</v>
      </c>
      <c r="B20">
        <v>100</v>
      </c>
      <c r="C20">
        <v>60</v>
      </c>
      <c r="D20">
        <v>53</v>
      </c>
      <c r="E20">
        <v>44</v>
      </c>
      <c r="F20">
        <f t="shared" si="0"/>
        <v>97</v>
      </c>
      <c r="G20" t="str">
        <f t="shared" si="1"/>
        <v>ناجح</v>
      </c>
    </row>
    <row r="21" spans="1:7">
      <c r="A21" t="s">
        <v>27</v>
      </c>
      <c r="B21">
        <v>100</v>
      </c>
      <c r="C21">
        <v>60</v>
      </c>
      <c r="D21">
        <v>45</v>
      </c>
      <c r="E21">
        <v>39</v>
      </c>
      <c r="F21">
        <f t="shared" si="0"/>
        <v>84</v>
      </c>
      <c r="G21" t="str">
        <f t="shared" si="1"/>
        <v>ناجح</v>
      </c>
    </row>
    <row r="22" spans="1:7">
      <c r="A22" t="s">
        <v>15</v>
      </c>
      <c r="B22">
        <v>100</v>
      </c>
      <c r="C22">
        <v>60</v>
      </c>
      <c r="D22">
        <v>45</v>
      </c>
      <c r="E22">
        <v>34</v>
      </c>
      <c r="F22">
        <f t="shared" si="0"/>
        <v>79</v>
      </c>
      <c r="G22" t="str">
        <f t="shared" si="1"/>
        <v>ناجح</v>
      </c>
    </row>
    <row r="23" spans="1:7">
      <c r="A23" t="s">
        <v>91</v>
      </c>
      <c r="B23">
        <v>100</v>
      </c>
      <c r="C23">
        <v>60</v>
      </c>
      <c r="D23">
        <v>36</v>
      </c>
      <c r="E23">
        <v>42</v>
      </c>
      <c r="F23">
        <f t="shared" si="0"/>
        <v>78</v>
      </c>
      <c r="G23" t="str">
        <f t="shared" si="1"/>
        <v>ناجح</v>
      </c>
    </row>
    <row r="24" spans="1:7">
      <c r="A24" t="s">
        <v>92</v>
      </c>
      <c r="B24">
        <v>100</v>
      </c>
      <c r="C24">
        <v>60</v>
      </c>
      <c r="D24">
        <v>49</v>
      </c>
      <c r="E24">
        <v>36</v>
      </c>
      <c r="F24">
        <f t="shared" si="0"/>
        <v>85</v>
      </c>
      <c r="G24" t="str">
        <f t="shared" si="1"/>
        <v>ناجح</v>
      </c>
    </row>
    <row r="25" spans="1:7">
      <c r="A25" t="s">
        <v>93</v>
      </c>
      <c r="B25">
        <v>100</v>
      </c>
      <c r="C25">
        <v>60</v>
      </c>
      <c r="D25">
        <v>25</v>
      </c>
      <c r="E25">
        <v>50</v>
      </c>
      <c r="F25">
        <f t="shared" si="0"/>
        <v>75</v>
      </c>
      <c r="G25" t="str">
        <f t="shared" si="1"/>
        <v>ناجح</v>
      </c>
    </row>
    <row r="26" spans="1:7">
      <c r="A26" t="s">
        <v>94</v>
      </c>
      <c r="B26">
        <v>100</v>
      </c>
      <c r="C26">
        <v>60</v>
      </c>
      <c r="D26">
        <v>22</v>
      </c>
      <c r="E26">
        <v>56</v>
      </c>
      <c r="F26">
        <f t="shared" si="0"/>
        <v>78</v>
      </c>
      <c r="G26" t="str">
        <f t="shared" si="1"/>
        <v>ناجح</v>
      </c>
    </row>
    <row r="27" spans="1:7">
      <c r="A27" t="s">
        <v>95</v>
      </c>
      <c r="B27">
        <v>100</v>
      </c>
      <c r="C27">
        <v>60</v>
      </c>
      <c r="D27">
        <v>31</v>
      </c>
      <c r="E27">
        <v>61</v>
      </c>
      <c r="F27">
        <f t="shared" si="0"/>
        <v>92</v>
      </c>
      <c r="G27" t="str">
        <f t="shared" si="1"/>
        <v>ناجح</v>
      </c>
    </row>
    <row r="28" spans="1:7">
      <c r="A28" t="s">
        <v>96</v>
      </c>
      <c r="B28">
        <v>100</v>
      </c>
      <c r="C28">
        <v>60</v>
      </c>
      <c r="D28">
        <v>45</v>
      </c>
      <c r="E28">
        <v>48</v>
      </c>
      <c r="F28">
        <f t="shared" si="0"/>
        <v>93</v>
      </c>
      <c r="G28" t="str">
        <f t="shared" si="1"/>
        <v>ناجح</v>
      </c>
    </row>
    <row r="29" spans="1:7">
      <c r="A29" t="s">
        <v>97</v>
      </c>
      <c r="B29">
        <v>100</v>
      </c>
      <c r="C29">
        <v>60</v>
      </c>
      <c r="D29">
        <v>12</v>
      </c>
      <c r="E29">
        <v>66</v>
      </c>
      <c r="F29">
        <f t="shared" si="0"/>
        <v>78</v>
      </c>
      <c r="G29" t="str">
        <f t="shared" si="1"/>
        <v>ناجح</v>
      </c>
    </row>
    <row r="30" spans="1:7">
      <c r="A30" t="s">
        <v>98</v>
      </c>
      <c r="B30">
        <v>100</v>
      </c>
      <c r="C30">
        <v>60</v>
      </c>
      <c r="D30">
        <v>34</v>
      </c>
      <c r="E30">
        <v>50</v>
      </c>
      <c r="F30">
        <f t="shared" si="0"/>
        <v>84</v>
      </c>
      <c r="G30" t="str">
        <f t="shared" si="1"/>
        <v>ناجح</v>
      </c>
    </row>
    <row r="31" spans="1:7">
      <c r="A31" t="s">
        <v>99</v>
      </c>
      <c r="B31">
        <v>100</v>
      </c>
      <c r="C31">
        <v>60</v>
      </c>
      <c r="D31">
        <v>30</v>
      </c>
      <c r="E31">
        <v>29</v>
      </c>
      <c r="F31">
        <f t="shared" si="0"/>
        <v>59</v>
      </c>
      <c r="G31" t="str">
        <f t="shared" si="1"/>
        <v>راسب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G4" sqref="G4"/>
    </sheetView>
  </sheetViews>
  <sheetFormatPr defaultRowHeight="14.4"/>
  <cols>
    <col min="1" max="2" width="15.21875" customWidth="1"/>
    <col min="3" max="3" width="11.88671875" customWidth="1"/>
    <col min="4" max="4" width="10.5546875" bestFit="1" customWidth="1"/>
  </cols>
  <sheetData>
    <row r="1" spans="1:11">
      <c r="A1" t="s">
        <v>105</v>
      </c>
      <c r="B1" t="s">
        <v>106</v>
      </c>
      <c r="C1" t="s">
        <v>65</v>
      </c>
      <c r="D1" t="s">
        <v>107</v>
      </c>
      <c r="E1" t="s">
        <v>108</v>
      </c>
      <c r="F1" t="s">
        <v>145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</row>
    <row r="2" spans="1:11">
      <c r="A2">
        <v>56421456</v>
      </c>
      <c r="B2" t="s">
        <v>114</v>
      </c>
      <c r="C2" t="s">
        <v>115</v>
      </c>
      <c r="D2" s="1">
        <v>42532</v>
      </c>
      <c r="E2">
        <v>14681</v>
      </c>
      <c r="F2">
        <v>14381</v>
      </c>
      <c r="G2" s="4">
        <v>0.999</v>
      </c>
      <c r="H2" t="str">
        <f>IF(G3&gt;=99.8%,"جيدة","سيئة")</f>
        <v>جيدة</v>
      </c>
      <c r="I2" t="s">
        <v>146</v>
      </c>
      <c r="J2">
        <v>4</v>
      </c>
      <c r="K2" s="5">
        <v>1290</v>
      </c>
    </row>
    <row r="3" spans="1:11">
      <c r="A3">
        <v>56421457</v>
      </c>
      <c r="B3" t="s">
        <v>114</v>
      </c>
      <c r="C3" t="s">
        <v>116</v>
      </c>
      <c r="D3" s="1">
        <v>42533</v>
      </c>
      <c r="E3">
        <v>16426</v>
      </c>
      <c r="F3">
        <v>16126</v>
      </c>
      <c r="G3" s="4">
        <v>0.999</v>
      </c>
      <c r="H3" t="str">
        <f t="shared" ref="H3:H31" si="0">IF(G4&gt;=99.8%,"جيدة","سيئة")</f>
        <v>سيئة</v>
      </c>
      <c r="I3" t="s">
        <v>147</v>
      </c>
      <c r="J3">
        <v>4</v>
      </c>
      <c r="K3" s="5">
        <v>1040</v>
      </c>
    </row>
    <row r="4" spans="1:11">
      <c r="A4">
        <v>56421458</v>
      </c>
      <c r="B4" t="s">
        <v>114</v>
      </c>
      <c r="C4" t="s">
        <v>117</v>
      </c>
      <c r="D4" s="1">
        <v>42534</v>
      </c>
      <c r="E4">
        <v>3194</v>
      </c>
      <c r="F4">
        <v>2894</v>
      </c>
      <c r="G4" s="4">
        <v>0.997</v>
      </c>
      <c r="H4" t="str">
        <f t="shared" si="0"/>
        <v>سيئة</v>
      </c>
      <c r="I4" t="s">
        <v>147</v>
      </c>
      <c r="J4">
        <v>4</v>
      </c>
      <c r="K4" s="5">
        <v>1689</v>
      </c>
    </row>
    <row r="5" spans="1:11">
      <c r="A5">
        <v>56421459</v>
      </c>
      <c r="B5" t="s">
        <v>114</v>
      </c>
      <c r="C5" t="s">
        <v>118</v>
      </c>
      <c r="D5" s="1">
        <v>42535</v>
      </c>
      <c r="E5">
        <v>14862</v>
      </c>
      <c r="F5">
        <v>14562</v>
      </c>
      <c r="G5" s="4">
        <v>0.996</v>
      </c>
      <c r="H5" t="str">
        <f t="shared" si="0"/>
        <v>سيئة</v>
      </c>
      <c r="I5" t="s">
        <v>146</v>
      </c>
      <c r="J5">
        <v>1</v>
      </c>
      <c r="K5" s="5">
        <v>1132</v>
      </c>
    </row>
    <row r="6" spans="1:11">
      <c r="A6">
        <v>56421460</v>
      </c>
      <c r="B6" t="s">
        <v>114</v>
      </c>
      <c r="C6" t="s">
        <v>119</v>
      </c>
      <c r="D6" s="1">
        <v>42536</v>
      </c>
      <c r="E6">
        <v>3945</v>
      </c>
      <c r="F6">
        <v>3645</v>
      </c>
      <c r="G6" s="4">
        <v>0.995</v>
      </c>
      <c r="H6" t="str">
        <f t="shared" si="0"/>
        <v>سيئة</v>
      </c>
      <c r="I6" t="s">
        <v>147</v>
      </c>
      <c r="J6">
        <v>3</v>
      </c>
      <c r="K6" s="5">
        <v>1331.5</v>
      </c>
    </row>
    <row r="7" spans="1:11">
      <c r="A7">
        <v>56421461</v>
      </c>
      <c r="B7" t="s">
        <v>114</v>
      </c>
      <c r="C7" t="s">
        <v>120</v>
      </c>
      <c r="D7" s="1">
        <v>42537</v>
      </c>
      <c r="E7">
        <v>18504</v>
      </c>
      <c r="F7">
        <v>18204</v>
      </c>
      <c r="G7" s="4">
        <v>0.99399999999999999</v>
      </c>
      <c r="H7" t="str">
        <f t="shared" si="0"/>
        <v>سيئة</v>
      </c>
      <c r="I7" t="s">
        <v>148</v>
      </c>
      <c r="J7">
        <v>1</v>
      </c>
      <c r="K7" s="5">
        <v>1349</v>
      </c>
    </row>
    <row r="8" spans="1:11">
      <c r="A8">
        <v>56421462</v>
      </c>
      <c r="B8" t="s">
        <v>114</v>
      </c>
      <c r="C8" t="s">
        <v>121</v>
      </c>
      <c r="D8" s="1">
        <v>42538</v>
      </c>
      <c r="E8">
        <v>2959</v>
      </c>
      <c r="F8">
        <v>2659</v>
      </c>
      <c r="G8" s="4">
        <v>0.99299999999999999</v>
      </c>
      <c r="H8" t="str">
        <f t="shared" si="0"/>
        <v>سيئة</v>
      </c>
      <c r="I8" t="s">
        <v>146</v>
      </c>
      <c r="J8">
        <v>1</v>
      </c>
      <c r="K8" s="5">
        <v>1366.5</v>
      </c>
    </row>
    <row r="9" spans="1:11">
      <c r="A9">
        <v>56421463</v>
      </c>
      <c r="B9" t="s">
        <v>114</v>
      </c>
      <c r="C9" t="s">
        <v>122</v>
      </c>
      <c r="D9" s="1">
        <v>42539</v>
      </c>
      <c r="E9">
        <v>10611</v>
      </c>
      <c r="F9">
        <v>10311</v>
      </c>
      <c r="G9" s="4">
        <v>0.99199999999999999</v>
      </c>
      <c r="H9" t="str">
        <f t="shared" si="0"/>
        <v>سيئة</v>
      </c>
      <c r="I9" t="s">
        <v>146</v>
      </c>
      <c r="J9">
        <v>1</v>
      </c>
      <c r="K9" s="5">
        <v>1384</v>
      </c>
    </row>
    <row r="10" spans="1:11">
      <c r="A10">
        <v>56421464</v>
      </c>
      <c r="B10" t="s">
        <v>114</v>
      </c>
      <c r="C10" t="s">
        <v>123</v>
      </c>
      <c r="D10" s="1">
        <v>42540</v>
      </c>
      <c r="E10">
        <v>6087</v>
      </c>
      <c r="F10">
        <v>5787</v>
      </c>
      <c r="G10" s="4">
        <v>0.99099999999999999</v>
      </c>
      <c r="H10" t="str">
        <f t="shared" si="0"/>
        <v>سيئة</v>
      </c>
      <c r="I10" t="s">
        <v>147</v>
      </c>
      <c r="J10">
        <v>5</v>
      </c>
      <c r="K10" s="5">
        <v>1401.5</v>
      </c>
    </row>
    <row r="11" spans="1:11">
      <c r="A11">
        <v>56421465</v>
      </c>
      <c r="B11" t="s">
        <v>114</v>
      </c>
      <c r="C11" t="s">
        <v>124</v>
      </c>
      <c r="D11" s="1">
        <v>42541</v>
      </c>
      <c r="E11">
        <v>12654</v>
      </c>
      <c r="F11">
        <v>12354</v>
      </c>
      <c r="G11" s="4">
        <v>0.99</v>
      </c>
      <c r="H11" t="str">
        <f t="shared" si="0"/>
        <v>سيئة</v>
      </c>
      <c r="I11" t="s">
        <v>148</v>
      </c>
      <c r="J11">
        <v>3</v>
      </c>
      <c r="K11" s="5">
        <v>1419</v>
      </c>
    </row>
    <row r="12" spans="1:11">
      <c r="A12">
        <v>56421466</v>
      </c>
      <c r="B12" t="s">
        <v>114</v>
      </c>
      <c r="C12" t="s">
        <v>125</v>
      </c>
      <c r="D12" s="1">
        <v>42542</v>
      </c>
      <c r="E12">
        <v>5661</v>
      </c>
      <c r="F12">
        <v>5361</v>
      </c>
      <c r="G12" s="4">
        <v>0.98899999999999999</v>
      </c>
      <c r="H12" t="str">
        <f t="shared" si="0"/>
        <v>سيئة</v>
      </c>
      <c r="I12" t="s">
        <v>146</v>
      </c>
      <c r="J12">
        <v>5</v>
      </c>
      <c r="K12" s="5">
        <v>1436.5</v>
      </c>
    </row>
    <row r="13" spans="1:11">
      <c r="A13">
        <v>56421467</v>
      </c>
      <c r="B13" t="s">
        <v>114</v>
      </c>
      <c r="C13" t="s">
        <v>126</v>
      </c>
      <c r="D13" s="1">
        <v>42543</v>
      </c>
      <c r="E13">
        <v>9455</v>
      </c>
      <c r="F13">
        <v>9155</v>
      </c>
      <c r="G13" s="4">
        <v>0.98799999999999999</v>
      </c>
      <c r="H13" t="str">
        <f t="shared" si="0"/>
        <v>سيئة</v>
      </c>
      <c r="I13" t="s">
        <v>149</v>
      </c>
      <c r="J13">
        <v>4</v>
      </c>
      <c r="K13" s="5">
        <v>1454</v>
      </c>
    </row>
    <row r="14" spans="1:11">
      <c r="A14">
        <v>56421468</v>
      </c>
      <c r="B14" t="s">
        <v>114</v>
      </c>
      <c r="C14" t="s">
        <v>127</v>
      </c>
      <c r="D14" s="1">
        <v>42544</v>
      </c>
      <c r="E14">
        <v>10354</v>
      </c>
      <c r="F14">
        <v>10054</v>
      </c>
      <c r="G14" s="4">
        <v>0.98699999999999999</v>
      </c>
      <c r="H14" t="str">
        <f t="shared" si="0"/>
        <v>سيئة</v>
      </c>
      <c r="I14" t="s">
        <v>148</v>
      </c>
      <c r="J14">
        <v>1</v>
      </c>
      <c r="K14" s="5">
        <v>1471.5</v>
      </c>
    </row>
    <row r="15" spans="1:11">
      <c r="A15">
        <v>56421469</v>
      </c>
      <c r="B15" t="s">
        <v>114</v>
      </c>
      <c r="C15" t="s">
        <v>128</v>
      </c>
      <c r="D15" s="1">
        <v>42545</v>
      </c>
      <c r="E15">
        <v>3215</v>
      </c>
      <c r="F15">
        <v>2915</v>
      </c>
      <c r="G15" s="4">
        <v>0.98599999999999999</v>
      </c>
      <c r="H15" t="str">
        <f t="shared" si="0"/>
        <v>سيئة</v>
      </c>
      <c r="I15" t="s">
        <v>146</v>
      </c>
      <c r="J15">
        <v>5</v>
      </c>
      <c r="K15" s="5">
        <v>1489</v>
      </c>
    </row>
    <row r="16" spans="1:11">
      <c r="A16">
        <v>56421470</v>
      </c>
      <c r="B16" t="s">
        <v>114</v>
      </c>
      <c r="C16" t="s">
        <v>129</v>
      </c>
      <c r="D16" s="1">
        <v>42546</v>
      </c>
      <c r="E16">
        <v>6211</v>
      </c>
      <c r="F16">
        <v>5911</v>
      </c>
      <c r="G16" s="4">
        <v>0.98499999999999999</v>
      </c>
      <c r="H16" t="str">
        <f t="shared" si="0"/>
        <v>سيئة</v>
      </c>
      <c r="I16" t="s">
        <v>146</v>
      </c>
      <c r="J16">
        <v>4</v>
      </c>
      <c r="K16" s="5">
        <v>1506.5</v>
      </c>
    </row>
    <row r="17" spans="1:11">
      <c r="A17">
        <v>56421471</v>
      </c>
      <c r="B17" t="s">
        <v>114</v>
      </c>
      <c r="C17" t="s">
        <v>130</v>
      </c>
      <c r="D17" s="1">
        <v>42547</v>
      </c>
      <c r="E17">
        <v>12354</v>
      </c>
      <c r="F17">
        <v>12054</v>
      </c>
      <c r="G17" s="4">
        <v>0.98399999999999999</v>
      </c>
      <c r="H17" t="str">
        <f t="shared" si="0"/>
        <v>سيئة</v>
      </c>
      <c r="I17" t="s">
        <v>147</v>
      </c>
      <c r="J17">
        <v>3</v>
      </c>
      <c r="K17" s="5">
        <v>1524</v>
      </c>
    </row>
    <row r="18" spans="1:11">
      <c r="A18">
        <v>56421472</v>
      </c>
      <c r="B18" t="s">
        <v>114</v>
      </c>
      <c r="C18" t="s">
        <v>131</v>
      </c>
      <c r="D18" s="1">
        <v>42548</v>
      </c>
      <c r="E18">
        <v>3554</v>
      </c>
      <c r="F18">
        <v>3254</v>
      </c>
      <c r="G18" s="4">
        <v>0.98299999999999998</v>
      </c>
      <c r="H18" t="str">
        <f t="shared" si="0"/>
        <v>سيئة</v>
      </c>
      <c r="I18" t="s">
        <v>148</v>
      </c>
      <c r="J18">
        <v>2</v>
      </c>
      <c r="K18" s="5">
        <v>1541.5</v>
      </c>
    </row>
    <row r="19" spans="1:11">
      <c r="A19">
        <v>56421473</v>
      </c>
      <c r="B19" t="s">
        <v>114</v>
      </c>
      <c r="C19" t="s">
        <v>132</v>
      </c>
      <c r="D19" s="1">
        <v>42549</v>
      </c>
      <c r="E19">
        <v>23156</v>
      </c>
      <c r="F19">
        <v>22856</v>
      </c>
      <c r="G19" s="4">
        <v>0.98199999999999998</v>
      </c>
      <c r="H19" t="str">
        <f t="shared" si="0"/>
        <v>سيئة</v>
      </c>
      <c r="I19" t="s">
        <v>148</v>
      </c>
      <c r="J19">
        <v>2</v>
      </c>
      <c r="K19" s="5">
        <v>1559</v>
      </c>
    </row>
    <row r="20" spans="1:11">
      <c r="A20">
        <v>56421474</v>
      </c>
      <c r="B20" t="s">
        <v>114</v>
      </c>
      <c r="C20" t="s">
        <v>133</v>
      </c>
      <c r="D20" s="1">
        <v>42550</v>
      </c>
      <c r="E20">
        <v>24561</v>
      </c>
      <c r="F20">
        <v>24261</v>
      </c>
      <c r="G20" s="4">
        <v>0.98099999999999998</v>
      </c>
      <c r="H20" t="str">
        <f t="shared" si="0"/>
        <v>سيئة</v>
      </c>
      <c r="I20" t="s">
        <v>149</v>
      </c>
      <c r="J20">
        <v>5</v>
      </c>
      <c r="K20" s="5">
        <v>1576.5</v>
      </c>
    </row>
    <row r="21" spans="1:11">
      <c r="A21">
        <v>56421475</v>
      </c>
      <c r="B21" t="s">
        <v>114</v>
      </c>
      <c r="C21" t="s">
        <v>134</v>
      </c>
      <c r="D21" s="1">
        <v>42551</v>
      </c>
      <c r="E21">
        <v>6584</v>
      </c>
      <c r="F21">
        <v>6284</v>
      </c>
      <c r="G21" s="4">
        <v>0.98</v>
      </c>
      <c r="H21" t="str">
        <f t="shared" si="0"/>
        <v>سيئة</v>
      </c>
      <c r="I21" t="s">
        <v>146</v>
      </c>
      <c r="J21">
        <v>5</v>
      </c>
      <c r="K21" s="5">
        <v>1594</v>
      </c>
    </row>
    <row r="22" spans="1:11">
      <c r="A22">
        <v>56421476</v>
      </c>
      <c r="B22" t="s">
        <v>114</v>
      </c>
      <c r="C22" t="s">
        <v>135</v>
      </c>
      <c r="D22" s="1">
        <v>42552</v>
      </c>
      <c r="E22">
        <v>7545</v>
      </c>
      <c r="F22">
        <v>7245</v>
      </c>
      <c r="G22" s="4">
        <v>0.97899999999999998</v>
      </c>
      <c r="H22" t="str">
        <f t="shared" si="0"/>
        <v>سيئة</v>
      </c>
      <c r="I22" t="s">
        <v>148</v>
      </c>
      <c r="J22">
        <v>1</v>
      </c>
      <c r="K22" s="5">
        <v>1611.5</v>
      </c>
    </row>
    <row r="23" spans="1:11">
      <c r="A23">
        <v>56421477</v>
      </c>
      <c r="B23" t="s">
        <v>114</v>
      </c>
      <c r="C23" t="s">
        <v>136</v>
      </c>
      <c r="D23" s="1">
        <v>42553</v>
      </c>
      <c r="E23">
        <v>4648</v>
      </c>
      <c r="F23">
        <v>4348</v>
      </c>
      <c r="G23" s="4">
        <v>0.97799999999999998</v>
      </c>
      <c r="H23" t="str">
        <f t="shared" si="0"/>
        <v>سيئة</v>
      </c>
      <c r="I23" t="s">
        <v>149</v>
      </c>
      <c r="J23">
        <v>4</v>
      </c>
      <c r="K23" s="5">
        <v>1629</v>
      </c>
    </row>
    <row r="24" spans="1:11">
      <c r="A24">
        <v>56421478</v>
      </c>
      <c r="B24" t="s">
        <v>114</v>
      </c>
      <c r="C24" t="s">
        <v>137</v>
      </c>
      <c r="D24" s="1">
        <v>42554</v>
      </c>
      <c r="E24">
        <v>5489</v>
      </c>
      <c r="F24">
        <v>5189</v>
      </c>
      <c r="G24" s="4">
        <v>0.97699999999999998</v>
      </c>
      <c r="H24" t="str">
        <f t="shared" si="0"/>
        <v>سيئة</v>
      </c>
      <c r="I24" t="s">
        <v>149</v>
      </c>
      <c r="J24">
        <v>4</v>
      </c>
      <c r="K24" s="5">
        <v>1646.5</v>
      </c>
    </row>
    <row r="25" spans="1:11">
      <c r="A25">
        <v>56421479</v>
      </c>
      <c r="B25" t="s">
        <v>114</v>
      </c>
      <c r="C25" t="s">
        <v>138</v>
      </c>
      <c r="D25" s="1">
        <v>42555</v>
      </c>
      <c r="E25">
        <v>13215</v>
      </c>
      <c r="F25">
        <v>12915</v>
      </c>
      <c r="G25" s="4">
        <v>0.97599999999999998</v>
      </c>
      <c r="H25" t="str">
        <f t="shared" si="0"/>
        <v>سيئة</v>
      </c>
      <c r="I25" t="s">
        <v>149</v>
      </c>
      <c r="J25">
        <v>4</v>
      </c>
      <c r="K25" s="5">
        <v>1664</v>
      </c>
    </row>
    <row r="26" spans="1:11">
      <c r="A26">
        <v>56421480</v>
      </c>
      <c r="B26" t="s">
        <v>114</v>
      </c>
      <c r="C26" t="s">
        <v>139</v>
      </c>
      <c r="D26" s="1">
        <v>42556</v>
      </c>
      <c r="E26">
        <v>5466</v>
      </c>
      <c r="F26">
        <v>5166</v>
      </c>
      <c r="G26" s="4">
        <v>0.97499999999999998</v>
      </c>
      <c r="H26" t="str">
        <f t="shared" si="0"/>
        <v>سيئة</v>
      </c>
      <c r="I26" t="s">
        <v>146</v>
      </c>
      <c r="J26">
        <v>2</v>
      </c>
      <c r="K26" s="5">
        <v>1681.5</v>
      </c>
    </row>
    <row r="27" spans="1:11">
      <c r="A27">
        <v>56421481</v>
      </c>
      <c r="B27" t="s">
        <v>114</v>
      </c>
      <c r="C27" t="s">
        <v>140</v>
      </c>
      <c r="D27" s="1">
        <v>42557</v>
      </c>
      <c r="E27">
        <v>12315</v>
      </c>
      <c r="F27">
        <v>12015</v>
      </c>
      <c r="G27" s="4">
        <v>0.97399999999999998</v>
      </c>
      <c r="H27" t="str">
        <f t="shared" si="0"/>
        <v>سيئة</v>
      </c>
      <c r="I27" t="s">
        <v>147</v>
      </c>
      <c r="J27">
        <v>3</v>
      </c>
      <c r="K27" s="5">
        <v>1699</v>
      </c>
    </row>
    <row r="28" spans="1:11">
      <c r="A28">
        <v>56421482</v>
      </c>
      <c r="B28" t="s">
        <v>114</v>
      </c>
      <c r="C28" t="s">
        <v>141</v>
      </c>
      <c r="D28" s="1">
        <v>42558</v>
      </c>
      <c r="E28">
        <v>4548</v>
      </c>
      <c r="F28">
        <v>4248</v>
      </c>
      <c r="G28" s="4">
        <v>0.97299999999999998</v>
      </c>
      <c r="H28" t="str">
        <f t="shared" si="0"/>
        <v>سيئة</v>
      </c>
      <c r="I28" t="s">
        <v>147</v>
      </c>
      <c r="J28">
        <v>3</v>
      </c>
      <c r="K28" s="5">
        <v>1716.5</v>
      </c>
    </row>
    <row r="29" spans="1:11">
      <c r="A29">
        <v>56421483</v>
      </c>
      <c r="B29" t="s">
        <v>114</v>
      </c>
      <c r="C29" t="s">
        <v>142</v>
      </c>
      <c r="D29" s="1">
        <v>42559</v>
      </c>
      <c r="E29">
        <v>1255</v>
      </c>
      <c r="F29">
        <v>955</v>
      </c>
      <c r="G29" s="4">
        <v>0.97199999999999998</v>
      </c>
      <c r="H29" t="str">
        <f t="shared" si="0"/>
        <v>سيئة</v>
      </c>
      <c r="I29" t="s">
        <v>146</v>
      </c>
      <c r="J29">
        <v>3</v>
      </c>
      <c r="K29" s="5">
        <v>1734</v>
      </c>
    </row>
    <row r="30" spans="1:11">
      <c r="A30">
        <v>56421484</v>
      </c>
      <c r="B30" t="s">
        <v>114</v>
      </c>
      <c r="C30" t="s">
        <v>143</v>
      </c>
      <c r="D30" s="1">
        <v>42560</v>
      </c>
      <c r="E30">
        <v>1224</v>
      </c>
      <c r="F30">
        <v>924</v>
      </c>
      <c r="G30" s="4">
        <v>0.97099999999999997</v>
      </c>
      <c r="H30" t="str">
        <f t="shared" si="0"/>
        <v>سيئة</v>
      </c>
      <c r="I30" t="s">
        <v>147</v>
      </c>
      <c r="J30">
        <v>1</v>
      </c>
      <c r="K30" s="5">
        <v>1751.5</v>
      </c>
    </row>
    <row r="31" spans="1:11">
      <c r="A31">
        <v>56421485</v>
      </c>
      <c r="B31" t="s">
        <v>114</v>
      </c>
      <c r="C31" t="s">
        <v>144</v>
      </c>
      <c r="D31" s="1">
        <v>42561</v>
      </c>
      <c r="E31">
        <v>2002</v>
      </c>
      <c r="F31">
        <v>1702</v>
      </c>
      <c r="G31" s="4">
        <v>0.97</v>
      </c>
      <c r="H31" t="str">
        <f t="shared" si="0"/>
        <v>سيئة</v>
      </c>
      <c r="I31" t="s">
        <v>148</v>
      </c>
      <c r="J31">
        <v>1</v>
      </c>
      <c r="K31" s="5">
        <v>1769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"/>
  <sheetViews>
    <sheetView tabSelected="1" topLeftCell="A8" workbookViewId="0">
      <selection activeCell="C10" sqref="A10:C10"/>
    </sheetView>
  </sheetViews>
  <sheetFormatPr defaultRowHeight="14.4"/>
  <cols>
    <col min="1" max="3" width="10.109375" customWidth="1"/>
  </cols>
  <sheetData>
    <row r="1" spans="1:3">
      <c r="A1" t="s">
        <v>67</v>
      </c>
      <c r="B1" t="s">
        <v>66</v>
      </c>
      <c r="C1" t="s">
        <v>68</v>
      </c>
    </row>
    <row r="3" spans="1:3">
      <c r="A3">
        <v>7108</v>
      </c>
      <c r="B3">
        <v>18835</v>
      </c>
      <c r="C3">
        <v>12774</v>
      </c>
    </row>
    <row r="4" spans="1:3">
      <c r="A4">
        <v>7826</v>
      </c>
      <c r="B4">
        <v>15819</v>
      </c>
      <c r="C4">
        <v>12697</v>
      </c>
    </row>
    <row r="5" spans="1:3">
      <c r="A5">
        <v>9253</v>
      </c>
      <c r="B5">
        <v>8629</v>
      </c>
      <c r="C5">
        <v>11026</v>
      </c>
    </row>
    <row r="6" spans="1:3">
      <c r="A6">
        <v>8348</v>
      </c>
      <c r="B6">
        <v>7521</v>
      </c>
      <c r="C6">
        <v>7790</v>
      </c>
    </row>
    <row r="7" spans="1:3">
      <c r="A7">
        <v>6057</v>
      </c>
      <c r="B7">
        <v>6185</v>
      </c>
      <c r="C7">
        <v>9362</v>
      </c>
    </row>
    <row r="8" spans="1:3">
      <c r="A8">
        <v>6955</v>
      </c>
      <c r="B8">
        <v>5364</v>
      </c>
      <c r="C8">
        <v>7180</v>
      </c>
    </row>
    <row r="9" spans="1:3">
      <c r="A9">
        <v>1253</v>
      </c>
      <c r="B9">
        <v>11739</v>
      </c>
      <c r="C9">
        <v>11450</v>
      </c>
    </row>
    <row r="10" spans="1:3">
      <c r="C10" t="s">
        <v>150</v>
      </c>
    </row>
  </sheetData>
  <conditionalFormatting sqref="A1:A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2022-05-09T09:23:30Z</dcterms:created>
  <dcterms:modified xsi:type="dcterms:W3CDTF">2022-06-12T09:48:07Z</dcterms:modified>
</cp:coreProperties>
</file>