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1EF2D01-2E92-4767-BB7F-3D57932CC1DE}" xr6:coauthVersionLast="47" xr6:coauthVersionMax="47" xr10:uidLastSave="{00000000-0000-0000-0000-000000000000}"/>
  <bookViews>
    <workbookView xWindow="-120" yWindow="-120" windowWidth="29040" windowHeight="16440" activeTab="1" xr2:uid="{47C40943-AC0D-47BC-86EC-C57BC7E1EBFA}"/>
  </bookViews>
  <sheets>
    <sheet name="Sheet1" sheetId="1" r:id="rId1"/>
    <sheet name="Sheet2" sheetId="2" r:id="rId2"/>
    <sheet name="Sheet3" sheetId="3" r:id="rId3"/>
  </sheets>
  <definedNames>
    <definedName name="SalesReport">Sheet1!$A$2:$Z$129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3" l="1"/>
  <c r="F6" i="2"/>
  <c r="F7" i="2"/>
  <c r="F8" i="2"/>
  <c r="F9" i="2"/>
  <c r="F10" i="2"/>
  <c r="F11" i="2"/>
  <c r="F12" i="2"/>
  <c r="F13" i="2"/>
  <c r="F14" i="2"/>
  <c r="F15" i="2"/>
  <c r="F16" i="2"/>
  <c r="E6" i="2"/>
  <c r="E7" i="2"/>
  <c r="E8" i="2"/>
  <c r="E9" i="2"/>
  <c r="E10" i="2"/>
  <c r="E11" i="2"/>
  <c r="E12" i="2"/>
  <c r="E13" i="2"/>
  <c r="E14" i="2"/>
  <c r="E15" i="2"/>
  <c r="E16" i="2"/>
  <c r="F5" i="2"/>
  <c r="E5" i="2"/>
  <c r="D7" i="3"/>
  <c r="C7" i="2"/>
  <c r="C8" i="2" s="1"/>
  <c r="C9" i="2" s="1"/>
  <c r="C10" i="2" s="1"/>
  <c r="C11" i="2" s="1"/>
  <c r="C12" i="2" s="1"/>
  <c r="C13" i="2" s="1"/>
  <c r="C14" i="2" s="1"/>
  <c r="C15" i="2" s="1"/>
  <c r="C16" i="2" s="1"/>
  <c r="C6" i="2"/>
  <c r="B7" i="2"/>
  <c r="B8" i="2"/>
  <c r="B9" i="2"/>
  <c r="B10" i="2" s="1"/>
  <c r="B11" i="2" s="1"/>
  <c r="B12" i="2" s="1"/>
  <c r="B13" i="2" s="1"/>
  <c r="B14" i="2" s="1"/>
  <c r="B15" i="2" s="1"/>
  <c r="B16" i="2" s="1"/>
  <c r="B6" i="2"/>
  <c r="I10" i="2" l="1"/>
  <c r="G11" i="2" l="1"/>
  <c r="I12" i="2"/>
  <c r="I8" i="2"/>
  <c r="I7" i="2"/>
  <c r="I16" i="2"/>
  <c r="F17" i="2"/>
  <c r="C19" i="3" s="1"/>
  <c r="G15" i="2"/>
  <c r="I6" i="2"/>
  <c r="G9" i="2"/>
  <c r="G13" i="2"/>
  <c r="H14" i="2"/>
  <c r="H13" i="2"/>
  <c r="I13" i="2"/>
  <c r="I5" i="2"/>
  <c r="E17" i="2"/>
  <c r="C12" i="3" s="1"/>
  <c r="G16" i="2"/>
  <c r="H16" i="2"/>
  <c r="H9" i="2"/>
  <c r="I9" i="2"/>
  <c r="H11" i="2"/>
  <c r="I11" i="2"/>
  <c r="G10" i="2"/>
  <c r="H7" i="2"/>
  <c r="H10" i="2"/>
  <c r="G7" i="2"/>
  <c r="G8" i="2"/>
  <c r="H8" i="2"/>
  <c r="H12" i="2"/>
  <c r="G12" i="2"/>
  <c r="H6" i="2"/>
  <c r="G14" i="2"/>
  <c r="H5" i="2"/>
  <c r="G5" i="2"/>
  <c r="I14" i="2"/>
  <c r="I15" i="2"/>
  <c r="G6" i="2"/>
  <c r="H15" i="2"/>
  <c r="C26" i="3" l="1"/>
  <c r="I17" i="2"/>
  <c r="J17" i="2" s="1"/>
</calcChain>
</file>

<file path=xl/sharedStrings.xml><?xml version="1.0" encoding="utf-8"?>
<sst xmlns="http://schemas.openxmlformats.org/spreadsheetml/2006/main" count="191" uniqueCount="154">
  <si>
    <t>الرقم الوظيفي</t>
  </si>
  <si>
    <t>إسم البائع</t>
  </si>
  <si>
    <t>الهدف الشهري</t>
  </si>
  <si>
    <t>المحقق</t>
  </si>
  <si>
    <t>الشهر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</si>
  <si>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</si>
  <si>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</si>
  <si>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</si>
  <si>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</si>
  <si>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</si>
  <si>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</si>
  <si>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</si>
  <si>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</si>
  <si>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</si>
  <si>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</si>
  <si>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</si>
  <si>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</si>
  <si>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اسامه فارس محمد جوبي</t>
  </si>
  <si>
    <t>أدهم عوض نصر طشطوش</t>
  </si>
  <si>
    <t>محمد الدين موسى العيشاوى</t>
  </si>
  <si>
    <t>مجد غسان محمود الحمدان</t>
  </si>
  <si>
    <t>عمرو جمال محمد الشرمان</t>
  </si>
  <si>
    <t>مجد علي عبدالله أبوغالي عيد</t>
  </si>
  <si>
    <t>وفاء عبدالله عبدالقادر ابو</t>
  </si>
  <si>
    <t>محمد جمال حسن الجراح الكريم حسين</t>
  </si>
  <si>
    <t>محمد حكم محمود عبد حاج</t>
  </si>
  <si>
    <t>محمد عمر محمود ياسين</t>
  </si>
  <si>
    <t>معاذ مازن الرحمن خميس</t>
  </si>
  <si>
    <t>علي عبد اسماعيل المعنقر</t>
  </si>
  <si>
    <t>احمد رضوان خليف محسن</t>
  </si>
  <si>
    <t>مرح حسن منذر الجاموس</t>
  </si>
  <si>
    <t>محمد المجيد جبر الحلواني</t>
  </si>
  <si>
    <t>عبد محمد عبدالباقي زغير</t>
  </si>
  <si>
    <t>عبدالله محمدغزوان زغير</t>
  </si>
  <si>
    <t>مازن كريم عجم الدرايسه</t>
  </si>
  <si>
    <t>صبا خالد علي النمرى</t>
  </si>
  <si>
    <t>طارق محمد عادل الحسنات</t>
  </si>
  <si>
    <t>مراد زياد عبدالوهاب سعاده الحوامده</t>
  </si>
  <si>
    <t>لينا يحيى مصطفى الفتاح</t>
  </si>
  <si>
    <t>زكريا سالم عبد عربيات</t>
  </si>
  <si>
    <t>باسل محمود محمود ملكاوي أبوقديس</t>
  </si>
  <si>
    <t>دانيه يونس علي احمد</t>
  </si>
  <si>
    <t>محمود حسين خير شناق</t>
  </si>
  <si>
    <t>صفوان محمد محمد الشواقفه</t>
  </si>
  <si>
    <t>احمد جمال محمود الدويرى</t>
  </si>
  <si>
    <t>احمد زهير خلف درادكه</t>
  </si>
  <si>
    <t>رنيم علي محمود علوه</t>
  </si>
  <si>
    <t>بيان وجيه محمد الناطور عطا</t>
  </si>
  <si>
    <t>غيداء هشام رضوان بني</t>
  </si>
  <si>
    <t>ساره منصور محمد العدمات</t>
  </si>
  <si>
    <t>روان يوسف حسين عبابنه</t>
  </si>
  <si>
    <t>جنان عبدالرحيم حسين جراح</t>
  </si>
  <si>
    <t>نمير محمد مفلح الهدار</t>
  </si>
  <si>
    <t>عبدالرحمن محمد علي ربيع المسدي</t>
  </si>
  <si>
    <t>عبدالله حميد الحاج وصفي</t>
  </si>
  <si>
    <t>نور مصطفى الخير الرفاعي العجلوني</t>
  </si>
  <si>
    <t>نور احمد عبداللطيف سعيد</t>
  </si>
  <si>
    <t>وصفي وجيه محمد الردايده</t>
  </si>
  <si>
    <t>أحمد عبدالسلام احمد القواقنه</t>
  </si>
  <si>
    <t>بتول وليد محمد الزعبي</t>
  </si>
  <si>
    <t>محمد اسامه يونس عمر</t>
  </si>
  <si>
    <t>ايثار خالد عمر القاعود</t>
  </si>
  <si>
    <t>محمد حسني محمود علاونه</t>
  </si>
  <si>
    <t>أحمد خالد عبدالقادر العزه</t>
  </si>
  <si>
    <t>احمد خالد عبدالله الله</t>
  </si>
  <si>
    <t>حسام نعمان عبد</t>
  </si>
  <si>
    <t>خالد موسى الرفاعي أتاسي منصور</t>
  </si>
  <si>
    <t>ايمن يحيى غالب احمد</t>
  </si>
  <si>
    <t>زكريا محمدصبري مصطفى عمايره</t>
  </si>
  <si>
    <t>عبدالواحد الدين محمد ابوشقره</t>
  </si>
  <si>
    <t>محي سامي محمد العلواني بكر</t>
  </si>
  <si>
    <t>اياس نبيل جابر بني</t>
  </si>
  <si>
    <t>خالد مهند علي الجغيمي</t>
  </si>
  <si>
    <t>أزهر رسمي محمد الحنيفات</t>
  </si>
  <si>
    <t>الاء سعيد موسى مرعي</t>
  </si>
  <si>
    <t>بيان عمر محمد</t>
  </si>
  <si>
    <t>لين بسام رشيد الزعبي</t>
  </si>
  <si>
    <t>هيثم خالد فلاح عيسى</t>
  </si>
  <si>
    <t>صبحيه ابراهيم فارس إبراهيم</t>
  </si>
  <si>
    <t>طارق محمد يونس العلمي</t>
  </si>
  <si>
    <t>فارس بسام محمد هياجنه بطاينة</t>
  </si>
  <si>
    <t>آية أحمد احمد الدين</t>
  </si>
  <si>
    <t>ماجد وائل محي عبيدات</t>
  </si>
  <si>
    <t>اسيل زياد محمد الفاضل</t>
  </si>
  <si>
    <t>عبدالله ياسين محمد الغامدي</t>
  </si>
  <si>
    <t>احمد عبدالرحمن مساعد الصمادى افتيحه</t>
  </si>
  <si>
    <t>فاطمه سالم ابراهيم زكي</t>
  </si>
  <si>
    <t>مساعد حسين احمد العمرى</t>
  </si>
  <si>
    <t>صهيب فخرى حسين الربضي مصطفى</t>
  </si>
  <si>
    <t>اميره نسيم سلطي ابو</t>
  </si>
  <si>
    <t>احمد امجد احمد حتامله</t>
  </si>
  <si>
    <t>عيسى ابراهيم غازى ابنيان أبودلو</t>
  </si>
  <si>
    <t>محمد هاني سليمان علي</t>
  </si>
  <si>
    <t>لمى احمد علي صايغ</t>
  </si>
  <si>
    <t>دعاء محمد محمد السعافين</t>
  </si>
  <si>
    <t>تسنيم حسن عامر</t>
  </si>
  <si>
    <t>إيمان ناصر خضراء جديتاوي</t>
  </si>
  <si>
    <t>عفاف بن محمد العمري حمد</t>
  </si>
  <si>
    <t>طارق حسين هاني بني العليمي</t>
  </si>
  <si>
    <t>دانا بشار محمود بطاينه الحميد</t>
  </si>
  <si>
    <t>اسراء عيسى محمود عبد ملحم</t>
  </si>
  <si>
    <t>مؤيد محمد عبدالرحمن الغامدي بني</t>
  </si>
  <si>
    <t>لارا احمد مسفر القادر</t>
  </si>
  <si>
    <t>وفاء حامد عبد يوسف</t>
  </si>
  <si>
    <t>مسفر خالد منير عبابنه</t>
  </si>
  <si>
    <t>رشا ابراهيم احمد ابوالهدى عليان</t>
  </si>
  <si>
    <t>جمان عبدالفتاح احمد حسن</t>
  </si>
  <si>
    <t>اسراء عمار محمد عتوم</t>
  </si>
  <si>
    <t>سيرين الريم محمود مبارك النمارنه</t>
  </si>
  <si>
    <t>ميس علي محمد سعيد</t>
  </si>
  <si>
    <t>بلقيس بركات محمد سرحان</t>
  </si>
  <si>
    <t>علا ابراهيم محمد الرواش</t>
  </si>
  <si>
    <t>ندى عبدالكريم محمد عازر</t>
  </si>
  <si>
    <t>دارين زكريا فرحان الزغول</t>
  </si>
  <si>
    <t>سجى غازي عبدالكريم مقدادى</t>
  </si>
  <si>
    <t>سعاد وليد محمد الشطناوى</t>
  </si>
  <si>
    <t>احمد احمد عبدالحفيظ الخمايسه</t>
  </si>
  <si>
    <t>بيان نضال رويلي الحموري</t>
  </si>
  <si>
    <t>طارق رياض محمد الخطيب</t>
  </si>
  <si>
    <t>لؤي قاسم صالح المومني</t>
  </si>
  <si>
    <t>رهف راضي احمد الحوراني فحماوي</t>
  </si>
  <si>
    <t>امال محمد محمود الله</t>
  </si>
  <si>
    <t>اريج مروان عبد بواعنه</t>
  </si>
  <si>
    <t>دعاء ابراهيم محمد احميدان</t>
  </si>
  <si>
    <t>هاشم عبدالباسط خلف احمد</t>
  </si>
  <si>
    <t>لونا عصام اكرم الرشدان</t>
  </si>
  <si>
    <t>فاطمة عمران علي كليب</t>
  </si>
  <si>
    <t>روند احمد يوسف المغايره</t>
  </si>
  <si>
    <t>رند سلطان نايف البركات</t>
  </si>
  <si>
    <t>اسلام معن احمد مسامح</t>
  </si>
  <si>
    <t>رند سالم محمد مطالقه</t>
  </si>
  <si>
    <t>نور يوسف ابراهيم ابوغنمي</t>
  </si>
  <si>
    <t>الاء عبدالرحمن عبدالحافظ الدرايسه</t>
  </si>
  <si>
    <t>بتول خالد خلف عناب</t>
  </si>
  <si>
    <t>راية هشام قاسم الدالي</t>
  </si>
  <si>
    <t>لينا احمد سميح حمدان</t>
  </si>
  <si>
    <t>محمد نضال يوسف الشوبكي</t>
  </si>
  <si>
    <t>حنين يوسف احمد البرعي</t>
  </si>
  <si>
    <t>مريم علي عبدالرحمن العراعرة</t>
  </si>
  <si>
    <t>فرح خميس محمد معدي نجم</t>
  </si>
  <si>
    <t>مهند صلاح محمد الخطيب</t>
  </si>
  <si>
    <t>الهدف</t>
  </si>
  <si>
    <t>المتبقي من الهدف</t>
  </si>
  <si>
    <t>الفائض عن الهدف</t>
  </si>
  <si>
    <t>نسبة التحقيق</t>
  </si>
  <si>
    <t>الإسم</t>
  </si>
  <si>
    <t>تقرير المبيعات</t>
  </si>
  <si>
    <t xml:space="preserve">عبدالوهاب فراس محمد </t>
  </si>
  <si>
    <t>إجمالي الهدف السنوي</t>
  </si>
  <si>
    <t>إجمالي التحقيق السنوي</t>
  </si>
  <si>
    <t>عدد الشهور المحققة</t>
  </si>
  <si>
    <t>المتبقي</t>
  </si>
  <si>
    <t xml:space="preserve"> </t>
  </si>
  <si>
    <t>متابعة أداء الموظفين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</si>
</sst>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color theme="8" tint="-0.249977111117893"/>
      <name val="Agency FB"/>
      <family val="2"/>
    </font>
    <font>
      <sz val="36"/>
      <color theme="1" tint="0.34998626667073579"/>
      <name val="Agency FB"/>
      <family val="2"/>
    </font>
    <font>
      <sz val="36"/>
      <color theme="6"/>
      <name val="Agency FB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double">
        <color theme="1" tint="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5" borderId="1" xfId="1" applyNumberFormat="1" applyFont="1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/>
    </xf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/>
    <xf numFmtId="0" fontId="3" fillId="10" borderId="1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9" fillId="7" borderId="0" xfId="1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3" fontId="7" fillId="7" borderId="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9" borderId="15" xfId="0" applyFont="1" applyFill="1" applyBorder="1" applyAlignment="1">
      <alignment horizontal="right" vertical="center"/>
    </xf>
    <xf numFmtId="0" fontId="5" fillId="9" borderId="0" xfId="0" applyFont="1" applyFill="1" applyAlignment="1">
      <alignment horizontal="right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3" fontId="8" fillId="7" borderId="0" xfId="1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FF9393"/>
      </font>
    </dxf>
    <dxf>
      <font>
        <color theme="6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</dxfs>
  <tableStyles count="0" defaultTableStyle="TableStyleMedium2" defaultPivotStyle="PivotStyleLight16"/>
  <colors>
    <mruColors>
      <color rgb="FFFF9393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789294817332201E-2"/>
          <c:y val="3.0698388334612432E-2"/>
          <c:w val="0.96261682242990654"/>
          <c:h val="0.8969815265800907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Sheet2!$F$4</c:f>
              <c:strCache>
                <c:ptCount val="1"/>
                <c:pt idx="0">
                  <c:v>المحقق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Sheet2!$F$5:$F$16</c:f>
              <c:numCache>
                <c:formatCode>_-* #,##0_-;\-* #,##0_-;_-* "-"??_-;_-@_-</c:formatCode>
                <c:ptCount val="12"/>
                <c:pt idx="0">
                  <c:v>5173</c:v>
                </c:pt>
                <c:pt idx="1">
                  <c:v>8805</c:v>
                </c:pt>
                <c:pt idx="2">
                  <c:v>9504</c:v>
                </c:pt>
                <c:pt idx="3">
                  <c:v>3209</c:v>
                </c:pt>
                <c:pt idx="4">
                  <c:v>8979</c:v>
                </c:pt>
                <c:pt idx="5">
                  <c:v>8787</c:v>
                </c:pt>
                <c:pt idx="6">
                  <c:v>5822</c:v>
                </c:pt>
                <c:pt idx="7">
                  <c:v>5120</c:v>
                </c:pt>
                <c:pt idx="8">
                  <c:v>2115</c:v>
                </c:pt>
                <c:pt idx="9">
                  <c:v>9944</c:v>
                </c:pt>
                <c:pt idx="10">
                  <c:v>6446</c:v>
                </c:pt>
                <c:pt idx="1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D-4E95-9DB7-6C9540665706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المتبقي من الهدف</c:v>
                </c:pt>
              </c:strCache>
            </c:strRef>
          </c:tx>
          <c:spPr>
            <a:solidFill>
              <a:srgbClr val="FFC5C5"/>
            </a:solidFill>
            <a:ln w="25400">
              <a:noFill/>
            </a:ln>
            <a:effectLst/>
          </c:spPr>
          <c:invertIfNegative val="0"/>
          <c:val>
            <c:numRef>
              <c:f>Sheet2!$G$5:$G$16</c:f>
              <c:numCache>
                <c:formatCode>_-* #,##0_-;\-* #,##0_-;_-* "-"??_-;_-@_-</c:formatCode>
                <c:ptCount val="12"/>
                <c:pt idx="0">
                  <c:v>2004</c:v>
                </c:pt>
                <c:pt idx="1">
                  <c:v>0</c:v>
                </c:pt>
                <c:pt idx="2">
                  <c:v>0</c:v>
                </c:pt>
                <c:pt idx="3">
                  <c:v>3875</c:v>
                </c:pt>
                <c:pt idx="4">
                  <c:v>883</c:v>
                </c:pt>
                <c:pt idx="5">
                  <c:v>1104</c:v>
                </c:pt>
                <c:pt idx="6">
                  <c:v>1458</c:v>
                </c:pt>
                <c:pt idx="7">
                  <c:v>2053</c:v>
                </c:pt>
                <c:pt idx="8">
                  <c:v>6028</c:v>
                </c:pt>
                <c:pt idx="9">
                  <c:v>0</c:v>
                </c:pt>
                <c:pt idx="10">
                  <c:v>1142</c:v>
                </c:pt>
                <c:pt idx="11">
                  <c:v>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D-4E95-9DB7-6C954066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6362303"/>
        <c:axId val="1696361887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Sheet2!$E$4</c:f>
              <c:strCache>
                <c:ptCount val="1"/>
                <c:pt idx="0">
                  <c:v>الهدف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1CB16E-8293-421D-B9A3-7CD781BC8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AD-4E95-9DB7-6C95406657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7F903A-9B81-4FB8-A85B-E1395E42A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AD-4E95-9DB7-6C95406657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5A6007-483F-4358-9CF0-A82763C50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AD-4E95-9DB7-6C95406657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8D463A-5BAA-4226-8DB5-98C3AF933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AAD-4E95-9DB7-6C95406657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577A05-D1DA-4124-8AA0-52FD83502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AD-4E95-9DB7-6C95406657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F34944-826C-40B9-8ABC-B85F76F75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AAD-4E95-9DB7-6C95406657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B6A076-FC64-4AAC-A2F4-3600586D1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AAD-4E95-9DB7-6C95406657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35BB6D-7F8C-4064-9D4A-51006F9DE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AAD-4E95-9DB7-6C95406657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C1E012-96E9-44BD-A6A5-6AB7338B8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AD-4E95-9DB7-6C95406657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EDA834-4A1B-4D28-86AE-EAD3DC6A4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AD-4E95-9DB7-6C95406657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3607EC-EC99-424F-89D9-87EB1CDBD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AD-4E95-9DB7-6C95406657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70D3749-A462-4B89-B0A1-1E5000B14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AD-4E95-9DB7-6C9540665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Sheet2!$E$5:$E$16</c:f>
              <c:numCache>
                <c:formatCode>_-* #,##0_-;\-* #,##0_-;_-* "-"??_-;_-@_-</c:formatCode>
                <c:ptCount val="12"/>
                <c:pt idx="0">
                  <c:v>7177</c:v>
                </c:pt>
                <c:pt idx="1">
                  <c:v>7254</c:v>
                </c:pt>
                <c:pt idx="2">
                  <c:v>9016</c:v>
                </c:pt>
                <c:pt idx="3">
                  <c:v>7084</c:v>
                </c:pt>
                <c:pt idx="4">
                  <c:v>9862</c:v>
                </c:pt>
                <c:pt idx="5">
                  <c:v>9891</c:v>
                </c:pt>
                <c:pt idx="6">
                  <c:v>7280</c:v>
                </c:pt>
                <c:pt idx="7">
                  <c:v>7173</c:v>
                </c:pt>
                <c:pt idx="8">
                  <c:v>8143</c:v>
                </c:pt>
                <c:pt idx="9">
                  <c:v>9898</c:v>
                </c:pt>
                <c:pt idx="10">
                  <c:v>7588</c:v>
                </c:pt>
                <c:pt idx="11">
                  <c:v>9819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Sheet2!$I$5:$I$16</c15:f>
                <c15:dlblRangeCache>
                  <c:ptCount val="12"/>
                  <c:pt idx="0">
                    <c:v>72%</c:v>
                  </c:pt>
                  <c:pt idx="1">
                    <c:v>121%</c:v>
                  </c:pt>
                  <c:pt idx="2">
                    <c:v>105%</c:v>
                  </c:pt>
                  <c:pt idx="3">
                    <c:v>45%</c:v>
                  </c:pt>
                  <c:pt idx="4">
                    <c:v>91%</c:v>
                  </c:pt>
                  <c:pt idx="5">
                    <c:v>89%</c:v>
                  </c:pt>
                  <c:pt idx="6">
                    <c:v>80%</c:v>
                  </c:pt>
                  <c:pt idx="7">
                    <c:v>71%</c:v>
                  </c:pt>
                  <c:pt idx="8">
                    <c:v>26%</c:v>
                  </c:pt>
                  <c:pt idx="9">
                    <c:v>100%</c:v>
                  </c:pt>
                  <c:pt idx="10">
                    <c:v>85%</c:v>
                  </c:pt>
                  <c:pt idx="11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AAD-4E95-9DB7-6C954066570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الفائض عن الهدف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Sheet2!$H$5:$H$16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1551</c:v>
                </c:pt>
                <c:pt idx="2">
                  <c:v>488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AD-4E95-9DB7-6C954066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6822079"/>
        <c:axId val="1706816255"/>
      </c:barChart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الهدف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Sheet2!$D$5:$D$16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Sheet2!$E$5:$E$16</c:f>
              <c:numCache>
                <c:formatCode>_-* #,##0_-;\-* #,##0_-;_-* "-"??_-;_-@_-</c:formatCode>
                <c:ptCount val="12"/>
                <c:pt idx="0">
                  <c:v>7177</c:v>
                </c:pt>
                <c:pt idx="1">
                  <c:v>7254</c:v>
                </c:pt>
                <c:pt idx="2">
                  <c:v>9016</c:v>
                </c:pt>
                <c:pt idx="3">
                  <c:v>7084</c:v>
                </c:pt>
                <c:pt idx="4">
                  <c:v>9862</c:v>
                </c:pt>
                <c:pt idx="5">
                  <c:v>9891</c:v>
                </c:pt>
                <c:pt idx="6">
                  <c:v>7280</c:v>
                </c:pt>
                <c:pt idx="7">
                  <c:v>7173</c:v>
                </c:pt>
                <c:pt idx="8">
                  <c:v>8143</c:v>
                </c:pt>
                <c:pt idx="9">
                  <c:v>9898</c:v>
                </c:pt>
                <c:pt idx="10">
                  <c:v>7588</c:v>
                </c:pt>
                <c:pt idx="11">
                  <c:v>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D-4E95-9DB7-6C954066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62303"/>
        <c:axId val="1696361887"/>
      </c:lineChart>
      <c:catAx>
        <c:axId val="169636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1887"/>
        <c:crosses val="autoZero"/>
        <c:auto val="1"/>
        <c:lblAlgn val="ctr"/>
        <c:lblOffset val="100"/>
        <c:noMultiLvlLbl val="0"/>
      </c:catAx>
      <c:valAx>
        <c:axId val="1696361887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2303"/>
        <c:crosses val="autoZero"/>
        <c:crossBetween val="between"/>
      </c:valAx>
      <c:valAx>
        <c:axId val="1706816255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22079"/>
        <c:crosses val="max"/>
        <c:crossBetween val="between"/>
      </c:valAx>
      <c:catAx>
        <c:axId val="1706822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81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معدل التحقيق السنوي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7137805663474123"/>
          <c:y val="0.20502203279635917"/>
          <c:w val="0.65196684187563625"/>
          <c:h val="0.755643526210599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C-4215-83AF-2A49842871EC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C-4215-83AF-2A49842871EC}"/>
              </c:ext>
            </c:extLst>
          </c:dPt>
          <c:val>
            <c:numRef>
              <c:f>Sheet2!$I$17:$J$17</c:f>
              <c:numCache>
                <c:formatCode>0%</c:formatCode>
                <c:ptCount val="2"/>
                <c:pt idx="0">
                  <c:v>0.74855517293007934</c:v>
                </c:pt>
                <c:pt idx="1">
                  <c:v>0.25144482706992066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C-4215-83AF-2A498428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المبيعات الشهرية مقارنة بالمستهدف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2.5670945157526253E-2"/>
          <c:y val="0.1654301724554369"/>
          <c:w val="0.94865810968494746"/>
          <c:h val="0.69040529443022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الهدف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Sheet2!$D$5:$D$16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Sheet2!$E$5:$E$16</c:f>
              <c:numCache>
                <c:formatCode>_-* #,##0_-;\-* #,##0_-;_-* "-"??_-;_-@_-</c:formatCode>
                <c:ptCount val="12"/>
                <c:pt idx="0">
                  <c:v>7177</c:v>
                </c:pt>
                <c:pt idx="1">
                  <c:v>7254</c:v>
                </c:pt>
                <c:pt idx="2">
                  <c:v>9016</c:v>
                </c:pt>
                <c:pt idx="3">
                  <c:v>7084</c:v>
                </c:pt>
                <c:pt idx="4">
                  <c:v>9862</c:v>
                </c:pt>
                <c:pt idx="5">
                  <c:v>9891</c:v>
                </c:pt>
                <c:pt idx="6">
                  <c:v>7280</c:v>
                </c:pt>
                <c:pt idx="7">
                  <c:v>7173</c:v>
                </c:pt>
                <c:pt idx="8">
                  <c:v>8143</c:v>
                </c:pt>
                <c:pt idx="9">
                  <c:v>9898</c:v>
                </c:pt>
                <c:pt idx="10">
                  <c:v>7588</c:v>
                </c:pt>
                <c:pt idx="11">
                  <c:v>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A68-BFB6-2F6FD4D9D3CD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المحقق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Sheet2!$D$5:$D$16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Sheet2!$F$5:$F$16</c:f>
              <c:numCache>
                <c:formatCode>_-* #,##0_-;\-* #,##0_-;_-* "-"??_-;_-@_-</c:formatCode>
                <c:ptCount val="12"/>
                <c:pt idx="0">
                  <c:v>5173</c:v>
                </c:pt>
                <c:pt idx="1">
                  <c:v>8805</c:v>
                </c:pt>
                <c:pt idx="2">
                  <c:v>9504</c:v>
                </c:pt>
                <c:pt idx="3">
                  <c:v>3209</c:v>
                </c:pt>
                <c:pt idx="4">
                  <c:v>8979</c:v>
                </c:pt>
                <c:pt idx="5">
                  <c:v>8787</c:v>
                </c:pt>
                <c:pt idx="6">
                  <c:v>5822</c:v>
                </c:pt>
                <c:pt idx="7">
                  <c:v>5120</c:v>
                </c:pt>
                <c:pt idx="8">
                  <c:v>2115</c:v>
                </c:pt>
                <c:pt idx="9">
                  <c:v>9944</c:v>
                </c:pt>
                <c:pt idx="10">
                  <c:v>6446</c:v>
                </c:pt>
                <c:pt idx="1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D-4A68-BFB6-2F6FD4D9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2074851215"/>
        <c:axId val="2074852047"/>
      </c:barChart>
      <c:catAx>
        <c:axId val="20748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52047"/>
        <c:crosses val="autoZero"/>
        <c:auto val="1"/>
        <c:lblAlgn val="ctr"/>
        <c:lblOffset val="100"/>
        <c:noMultiLvlLbl val="0"/>
      </c:catAx>
      <c:valAx>
        <c:axId val="2074852047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0748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91284980567627416"/>
          <c:y val="5.5214723926380366E-4"/>
          <c:w val="8.4452080596109855E-2"/>
          <c:h val="0.1771479638664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المبيعات الشهرية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630837657524092E-2"/>
          <c:y val="0.18196531791907514"/>
          <c:w val="0.96738324684951815"/>
          <c:h val="0.7435234757505022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Sheet2!$F$4</c:f>
              <c:strCache>
                <c:ptCount val="1"/>
                <c:pt idx="0">
                  <c:v>المحقق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Sheet2!$F$5:$F$16</c:f>
              <c:numCache>
                <c:formatCode>_-* #,##0_-;\-* #,##0_-;_-* "-"??_-;_-@_-</c:formatCode>
                <c:ptCount val="12"/>
                <c:pt idx="0">
                  <c:v>5173</c:v>
                </c:pt>
                <c:pt idx="1">
                  <c:v>8805</c:v>
                </c:pt>
                <c:pt idx="2">
                  <c:v>9504</c:v>
                </c:pt>
                <c:pt idx="3">
                  <c:v>3209</c:v>
                </c:pt>
                <c:pt idx="4">
                  <c:v>8979</c:v>
                </c:pt>
                <c:pt idx="5">
                  <c:v>8787</c:v>
                </c:pt>
                <c:pt idx="6">
                  <c:v>5822</c:v>
                </c:pt>
                <c:pt idx="7">
                  <c:v>5120</c:v>
                </c:pt>
                <c:pt idx="8">
                  <c:v>2115</c:v>
                </c:pt>
                <c:pt idx="9">
                  <c:v>9944</c:v>
                </c:pt>
                <c:pt idx="10">
                  <c:v>6446</c:v>
                </c:pt>
                <c:pt idx="1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4C2A-8783-FE4544246662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المتبقي من الهدف</c:v>
                </c:pt>
              </c:strCache>
            </c:strRef>
          </c:tx>
          <c:spPr>
            <a:solidFill>
              <a:srgbClr val="FFC5C5"/>
            </a:solidFill>
            <a:ln w="25400">
              <a:noFill/>
            </a:ln>
            <a:effectLst/>
          </c:spPr>
          <c:invertIfNegative val="0"/>
          <c:val>
            <c:numRef>
              <c:f>Sheet2!$G$5:$G$16</c:f>
              <c:numCache>
                <c:formatCode>_-* #,##0_-;\-* #,##0_-;_-* "-"??_-;_-@_-</c:formatCode>
                <c:ptCount val="12"/>
                <c:pt idx="0">
                  <c:v>2004</c:v>
                </c:pt>
                <c:pt idx="1">
                  <c:v>0</c:v>
                </c:pt>
                <c:pt idx="2">
                  <c:v>0</c:v>
                </c:pt>
                <c:pt idx="3">
                  <c:v>3875</c:v>
                </c:pt>
                <c:pt idx="4">
                  <c:v>883</c:v>
                </c:pt>
                <c:pt idx="5">
                  <c:v>1104</c:v>
                </c:pt>
                <c:pt idx="6">
                  <c:v>1458</c:v>
                </c:pt>
                <c:pt idx="7">
                  <c:v>2053</c:v>
                </c:pt>
                <c:pt idx="8">
                  <c:v>6028</c:v>
                </c:pt>
                <c:pt idx="9">
                  <c:v>0</c:v>
                </c:pt>
                <c:pt idx="10">
                  <c:v>1142</c:v>
                </c:pt>
                <c:pt idx="11">
                  <c:v>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4-4C2A-8783-FE454424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96362303"/>
        <c:axId val="1696361887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Sheet2!$E$4</c:f>
              <c:strCache>
                <c:ptCount val="1"/>
                <c:pt idx="0">
                  <c:v>الهدف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77F8FF-9BE2-4F1E-A6DF-A38438768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F64-4C2A-8783-FE45442466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24D3EA-30E8-4927-8828-E72609954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64-4C2A-8783-FE45442466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56D135-509C-4BC4-ACC7-C9CEEDC8F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64-4C2A-8783-FE45442466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CBF3D0-CA56-419C-8001-3B96DE288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64-4C2A-8783-FE45442466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28B95F-0780-457E-8BAE-7193267BA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64-4C2A-8783-FE45442466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69A58D-A760-405B-A127-6C918FE0F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64-4C2A-8783-FE45442466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CD2DF0-338B-4241-91C3-4488499BC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64-4C2A-8783-FE45442466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C13868-8C39-4F92-BD6B-392E91442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F64-4C2A-8783-FE45442466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538CED-DFF0-4623-BB73-4E22DC173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F64-4C2A-8783-FE45442466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7AEE4A-7514-4E35-81D0-079C7ACB4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F64-4C2A-8783-FE45442466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367482-9320-41EA-A7A5-FC49EEA09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F64-4C2A-8783-FE45442466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F7A36D-0972-4A24-9D8E-EC13A29A2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F64-4C2A-8783-FE4544246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Sheet2!$E$5:$E$16</c:f>
              <c:numCache>
                <c:formatCode>_-* #,##0_-;\-* #,##0_-;_-* "-"??_-;_-@_-</c:formatCode>
                <c:ptCount val="12"/>
                <c:pt idx="0">
                  <c:v>7177</c:v>
                </c:pt>
                <c:pt idx="1">
                  <c:v>7254</c:v>
                </c:pt>
                <c:pt idx="2">
                  <c:v>9016</c:v>
                </c:pt>
                <c:pt idx="3">
                  <c:v>7084</c:v>
                </c:pt>
                <c:pt idx="4">
                  <c:v>9862</c:v>
                </c:pt>
                <c:pt idx="5">
                  <c:v>9891</c:v>
                </c:pt>
                <c:pt idx="6">
                  <c:v>7280</c:v>
                </c:pt>
                <c:pt idx="7">
                  <c:v>7173</c:v>
                </c:pt>
                <c:pt idx="8">
                  <c:v>8143</c:v>
                </c:pt>
                <c:pt idx="9">
                  <c:v>9898</c:v>
                </c:pt>
                <c:pt idx="10">
                  <c:v>7588</c:v>
                </c:pt>
                <c:pt idx="11">
                  <c:v>9819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Sheet2!$I$5:$I$16</c15:f>
                <c15:dlblRangeCache>
                  <c:ptCount val="12"/>
                  <c:pt idx="0">
                    <c:v>72%</c:v>
                  </c:pt>
                  <c:pt idx="1">
                    <c:v>121%</c:v>
                  </c:pt>
                  <c:pt idx="2">
                    <c:v>105%</c:v>
                  </c:pt>
                  <c:pt idx="3">
                    <c:v>45%</c:v>
                  </c:pt>
                  <c:pt idx="4">
                    <c:v>91%</c:v>
                  </c:pt>
                  <c:pt idx="5">
                    <c:v>89%</c:v>
                  </c:pt>
                  <c:pt idx="6">
                    <c:v>80%</c:v>
                  </c:pt>
                  <c:pt idx="7">
                    <c:v>71%</c:v>
                  </c:pt>
                  <c:pt idx="8">
                    <c:v>26%</c:v>
                  </c:pt>
                  <c:pt idx="9">
                    <c:v>100%</c:v>
                  </c:pt>
                  <c:pt idx="10">
                    <c:v>85%</c:v>
                  </c:pt>
                  <c:pt idx="11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1F64-4C2A-8783-FE4544246662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الفائض عن الهدف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Sheet2!$H$5:$H$16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1551</c:v>
                </c:pt>
                <c:pt idx="2">
                  <c:v>488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64-4C2A-8783-FE454424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40741488"/>
        <c:axId val="443058208"/>
      </c:barChart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الهدف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Sheet2!$D$5:$D$16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Sheet2!$E$5:$E$16</c:f>
              <c:numCache>
                <c:formatCode>_-* #,##0_-;\-* #,##0_-;_-* "-"??_-;_-@_-</c:formatCode>
                <c:ptCount val="12"/>
                <c:pt idx="0">
                  <c:v>7177</c:v>
                </c:pt>
                <c:pt idx="1">
                  <c:v>7254</c:v>
                </c:pt>
                <c:pt idx="2">
                  <c:v>9016</c:v>
                </c:pt>
                <c:pt idx="3">
                  <c:v>7084</c:v>
                </c:pt>
                <c:pt idx="4">
                  <c:v>9862</c:v>
                </c:pt>
                <c:pt idx="5">
                  <c:v>9891</c:v>
                </c:pt>
                <c:pt idx="6">
                  <c:v>7280</c:v>
                </c:pt>
                <c:pt idx="7">
                  <c:v>7173</c:v>
                </c:pt>
                <c:pt idx="8">
                  <c:v>8143</c:v>
                </c:pt>
                <c:pt idx="9">
                  <c:v>9898</c:v>
                </c:pt>
                <c:pt idx="10">
                  <c:v>7588</c:v>
                </c:pt>
                <c:pt idx="11">
                  <c:v>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64-4C2A-8783-FE454424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62303"/>
        <c:axId val="1696361887"/>
      </c:lineChart>
      <c:catAx>
        <c:axId val="169636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1887"/>
        <c:crosses val="autoZero"/>
        <c:auto val="1"/>
        <c:lblAlgn val="ctr"/>
        <c:lblOffset val="100"/>
        <c:noMultiLvlLbl val="0"/>
      </c:catAx>
      <c:valAx>
        <c:axId val="1696361887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62303"/>
        <c:crosses val="autoZero"/>
        <c:crossBetween val="between"/>
      </c:valAx>
      <c:valAx>
        <c:axId val="44305820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one"/>
        <c:crossAx val="540741488"/>
        <c:crosses val="max"/>
        <c:crossBetween val="between"/>
      </c:valAx>
      <c:catAx>
        <c:axId val="54074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305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9525</xdr:rowOff>
    </xdr:from>
    <xdr:to>
      <xdr:col>20</xdr:col>
      <xdr:colOff>584200</xdr:colOff>
      <xdr:row>24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052C-ECE4-4921-A809-479936BD4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25</xdr:row>
      <xdr:rowOff>95250</xdr:rowOff>
    </xdr:from>
    <xdr:to>
      <xdr:col>20</xdr:col>
      <xdr:colOff>133350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69F34-8D30-438C-950E-1FAA50B1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234950</xdr:colOff>
      <xdr:row>30</xdr:row>
      <xdr:rowOff>107950</xdr:rowOff>
    </xdr:from>
    <xdr:to>
      <xdr:col>18</xdr:col>
      <xdr:colOff>590550</xdr:colOff>
      <xdr:row>33</xdr:row>
      <xdr:rowOff>139700</xdr:rowOff>
    </xdr:to>
    <xdr:sp macro="" textlink="Sheet2!I17">
      <xdr:nvSpPr>
        <xdr:cNvPr id="4" name="TextBox 3">
          <a:extLst>
            <a:ext uri="{FF2B5EF4-FFF2-40B4-BE49-F238E27FC236}">
              <a16:creationId xmlns:a16="http://schemas.microsoft.com/office/drawing/2014/main" id="{02DBDAFD-ED4C-4A2A-BCFD-D417321A5E39}"/>
            </a:ext>
          </a:extLst>
        </xdr:cNvPr>
        <xdr:cNvSpPr txBox="1"/>
      </xdr:nvSpPr>
      <xdr:spPr>
        <a:xfrm>
          <a:off x="9975694425" y="6137275"/>
          <a:ext cx="96520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fld id="{7E4E6111-EACE-4DD7-A606-9D1144411D5B}" type="TxLink">
            <a:rPr lang="en-US" sz="2800" b="1" i="0" u="none" strike="noStrike">
              <a:solidFill>
                <a:schemeClr val="accent1"/>
              </a:solidFill>
              <a:latin typeface="Agency FB" panose="020B0503020202020204" pitchFamily="34" charset="0"/>
              <a:cs typeface="Calibri"/>
            </a:rPr>
            <a:pPr algn="ctr" rtl="1"/>
            <a:t>75%</a:t>
          </a:fld>
          <a:endParaRPr lang="en-GB" sz="2800" b="1">
            <a:solidFill>
              <a:schemeClr val="accent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63500</xdr:colOff>
      <xdr:row>25</xdr:row>
      <xdr:rowOff>95250</xdr:rowOff>
    </xdr:from>
    <xdr:to>
      <xdr:col>16</xdr:col>
      <xdr:colOff>127000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C2E0D-9B80-4227-8B7A-BE110467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4</xdr:row>
      <xdr:rowOff>12700</xdr:rowOff>
    </xdr:from>
    <xdr:to>
      <xdr:col>20</xdr:col>
      <xdr:colOff>120650</xdr:colOff>
      <xdr:row>25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25765-793A-4AF8-9DD9-ACFD65492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B71AF-6C0B-428E-BB5C-69DCA2657473}" name="Table1" displayName="Table1" ref="D4:I16" totalsRowShown="0">
  <autoFilter ref="D4:I16" xr:uid="{643B71AF-6C0B-428E-BB5C-69DCA2657473}"/>
  <tableColumns count="6">
    <tableColumn id="1" xr3:uid="{ADA7B70B-B2D1-4E90-B87B-2C47744BE672}" name="الشهر"/>
    <tableColumn id="2" xr3:uid="{EE9300F5-0EA6-43D7-B7D4-85A1A089DC24}" name="الهدف" dataDxfId="6" dataCellStyle="Comma">
      <calculatedColumnFormula>VLOOKUP($G$2,SalesReport,B5,0)</calculatedColumnFormula>
    </tableColumn>
    <tableColumn id="3" xr3:uid="{033BBC22-4DBC-45E1-ABCD-59D94BC8B7C0}" name="المحقق" dataDxfId="5" dataCellStyle="Comma">
      <calculatedColumnFormula>VLOOKUP($G$2,SalesReport,C5,0)</calculatedColumnFormula>
    </tableColumn>
    <tableColumn id="4" xr3:uid="{405895B1-08F0-4529-B474-27823F279300}" name="المتبقي من الهدف" dataDxfId="4">
      <calculatedColumnFormula>IF((E5-F5)&gt;0,E5-F5,0)</calculatedColumnFormula>
    </tableColumn>
    <tableColumn id="5" xr3:uid="{D3736B04-81D4-4AF8-B362-06AA082D2B31}" name="الفائض عن الهدف" dataDxfId="3">
      <calculatedColumnFormula>IF((F5-E5)&gt;0,F5-E5,0)</calculatedColumnFormula>
    </tableColumn>
    <tableColumn id="6" xr3:uid="{58AC7980-6079-4821-B2AB-4B1E05A2CD8B}" name="نسبة التحقيق" dataDxfId="2" dataCellStyle="Percent">
      <calculatedColumnFormula>F5/E5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F869-6FBF-4874-A30F-DF0C2DD1B01D}">
  <dimension ref="A1:Z129"/>
  <sheetViews>
    <sheetView rightToLeft="1" topLeftCell="A99" workbookViewId="0">
      <selection activeCell="M12" sqref="M12"/>
    </sheetView>
  </sheetViews>
  <sheetFormatPr defaultRowHeight="15" x14ac:dyDescent="0.25"/>
  <cols>
    <col min="1" max="1" width="9.42578125" bestFit="1" customWidth="1"/>
    <col min="2" max="2" width="30.85546875" bestFit="1" customWidth="1"/>
    <col min="3" max="26" width="10.85546875" style="1" customWidth="1"/>
  </cols>
  <sheetData>
    <row r="1" spans="1:2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25">
      <c r="A2" s="22" t="s">
        <v>0</v>
      </c>
      <c r="B2" s="22" t="s">
        <v>1</v>
      </c>
      <c r="C2" s="24" t="s">
        <v>5</v>
      </c>
      <c r="D2" s="25"/>
      <c r="E2" s="24" t="s">
        <v>6</v>
      </c>
      <c r="F2" s="25"/>
      <c r="G2" s="24" t="s">
        <v>7</v>
      </c>
      <c r="H2" s="25"/>
      <c r="I2" s="24" t="s">
        <v>8</v>
      </c>
      <c r="J2" s="25"/>
      <c r="K2" s="24" t="s">
        <v>9</v>
      </c>
      <c r="L2" s="25"/>
      <c r="M2" s="24" t="s">
        <v>10</v>
      </c>
      <c r="N2" s="25"/>
      <c r="O2" s="24" t="s">
        <v>11</v>
      </c>
      <c r="P2" s="25"/>
      <c r="Q2" s="24" t="s">
        <v>12</v>
      </c>
      <c r="R2" s="25"/>
      <c r="S2" s="24" t="s">
        <v>13</v>
      </c>
      <c r="T2" s="25"/>
      <c r="U2" s="24" t="s">
        <v>14</v>
      </c>
      <c r="V2" s="25"/>
      <c r="W2" s="24" t="s">
        <v>15</v>
      </c>
      <c r="X2" s="25"/>
      <c r="Y2" s="24" t="s">
        <v>16</v>
      </c>
      <c r="Z2" s="25"/>
    </row>
    <row r="3" spans="1:26" s="7" customFormat="1" x14ac:dyDescent="0.25">
      <c r="A3" s="23"/>
      <c r="B3" s="23"/>
      <c r="C3" s="5" t="s">
        <v>2</v>
      </c>
      <c r="D3" s="6" t="s">
        <v>3</v>
      </c>
      <c r="E3" s="5" t="s">
        <v>2</v>
      </c>
      <c r="F3" s="6" t="s">
        <v>3</v>
      </c>
      <c r="G3" s="5" t="s">
        <v>2</v>
      </c>
      <c r="H3" s="6" t="s">
        <v>3</v>
      </c>
      <c r="I3" s="5" t="s">
        <v>2</v>
      </c>
      <c r="J3" s="6" t="s">
        <v>3</v>
      </c>
      <c r="K3" s="5" t="s">
        <v>2</v>
      </c>
      <c r="L3" s="6" t="s">
        <v>3</v>
      </c>
      <c r="M3" s="5" t="s">
        <v>2</v>
      </c>
      <c r="N3" s="6" t="s">
        <v>3</v>
      </c>
      <c r="O3" s="5" t="s">
        <v>2</v>
      </c>
      <c r="P3" s="6" t="s">
        <v>3</v>
      </c>
      <c r="Q3" s="5" t="s">
        <v>2</v>
      </c>
      <c r="R3" s="6" t="s">
        <v>3</v>
      </c>
      <c r="S3" s="5" t="s">
        <v>2</v>
      </c>
      <c r="T3" s="6" t="s">
        <v>3</v>
      </c>
      <c r="U3" s="5" t="s">
        <v>2</v>
      </c>
      <c r="V3" s="6" t="s">
        <v>3</v>
      </c>
      <c r="W3" s="5" t="s">
        <v>2</v>
      </c>
      <c r="X3" s="6" t="s">
        <v>3</v>
      </c>
      <c r="Y3" s="5" t="s">
        <v>2</v>
      </c>
      <c r="Z3" s="6" t="s">
        <v>3</v>
      </c>
    </row>
    <row r="4" spans="1:26" x14ac:dyDescent="0.25">
      <c r="A4" s="2">
        <v>9042</v>
      </c>
      <c r="B4" s="2" t="s">
        <v>17</v>
      </c>
      <c r="C4" s="3">
        <v>8568</v>
      </c>
      <c r="D4" s="4">
        <v>10120</v>
      </c>
      <c r="E4" s="3">
        <v>7755</v>
      </c>
      <c r="F4" s="4">
        <v>8000</v>
      </c>
      <c r="G4" s="3">
        <v>9364</v>
      </c>
      <c r="H4" s="4">
        <v>8000</v>
      </c>
      <c r="I4" s="3">
        <v>9887</v>
      </c>
      <c r="J4" s="4">
        <v>10254</v>
      </c>
      <c r="K4" s="3">
        <v>9484</v>
      </c>
      <c r="L4" s="4">
        <v>8000</v>
      </c>
      <c r="M4" s="3">
        <v>8729</v>
      </c>
      <c r="N4" s="4">
        <v>9870</v>
      </c>
      <c r="O4" s="3">
        <v>7711</v>
      </c>
      <c r="P4" s="4">
        <v>10000</v>
      </c>
      <c r="Q4" s="3">
        <v>7352</v>
      </c>
      <c r="R4" s="4">
        <v>8572</v>
      </c>
      <c r="S4" s="3">
        <v>9800</v>
      </c>
      <c r="T4" s="4">
        <v>8996</v>
      </c>
      <c r="U4" s="3">
        <v>8000</v>
      </c>
      <c r="V4" s="4">
        <v>7750</v>
      </c>
      <c r="W4" s="3">
        <v>8700</v>
      </c>
      <c r="X4" s="4">
        <v>9800</v>
      </c>
      <c r="Y4" s="3">
        <v>9138</v>
      </c>
      <c r="Z4" s="4">
        <v>10000</v>
      </c>
    </row>
    <row r="5" spans="1:26" x14ac:dyDescent="0.25">
      <c r="A5" s="2">
        <v>7517</v>
      </c>
      <c r="B5" s="2" t="s">
        <v>18</v>
      </c>
      <c r="C5" s="3">
        <v>9082</v>
      </c>
      <c r="D5" s="4">
        <v>7153</v>
      </c>
      <c r="E5" s="3">
        <v>8433</v>
      </c>
      <c r="F5" s="4">
        <v>4864</v>
      </c>
      <c r="G5" s="3">
        <v>9549</v>
      </c>
      <c r="H5" s="4">
        <v>5778</v>
      </c>
      <c r="I5" s="3">
        <v>8295</v>
      </c>
      <c r="J5" s="4">
        <v>2216</v>
      </c>
      <c r="K5" s="3">
        <v>8394</v>
      </c>
      <c r="L5" s="4">
        <v>3690</v>
      </c>
      <c r="M5" s="3">
        <v>8045</v>
      </c>
      <c r="N5" s="4">
        <v>5833</v>
      </c>
      <c r="O5" s="3">
        <v>7617</v>
      </c>
      <c r="P5" s="4">
        <v>8857</v>
      </c>
      <c r="Q5" s="3">
        <v>8493</v>
      </c>
      <c r="R5" s="4">
        <v>1478</v>
      </c>
      <c r="S5" s="3">
        <v>7710</v>
      </c>
      <c r="T5" s="4">
        <v>2096</v>
      </c>
      <c r="U5" s="3">
        <v>8372</v>
      </c>
      <c r="V5" s="4">
        <v>2109</v>
      </c>
      <c r="W5" s="3">
        <v>7338</v>
      </c>
      <c r="X5" s="4">
        <v>1536</v>
      </c>
      <c r="Y5" s="3">
        <v>7981</v>
      </c>
      <c r="Z5" s="4">
        <v>3729</v>
      </c>
    </row>
    <row r="6" spans="1:26" x14ac:dyDescent="0.25">
      <c r="A6" s="2">
        <v>1527</v>
      </c>
      <c r="B6" s="2" t="s">
        <v>19</v>
      </c>
      <c r="C6" s="3">
        <v>9072</v>
      </c>
      <c r="D6" s="4">
        <v>2184</v>
      </c>
      <c r="E6" s="3">
        <v>9204</v>
      </c>
      <c r="F6" s="4">
        <v>3158</v>
      </c>
      <c r="G6" s="3">
        <v>8481</v>
      </c>
      <c r="H6" s="4">
        <v>2240</v>
      </c>
      <c r="I6" s="3">
        <v>9474</v>
      </c>
      <c r="J6" s="4">
        <v>5200</v>
      </c>
      <c r="K6" s="3">
        <v>8055</v>
      </c>
      <c r="L6" s="4">
        <v>2034</v>
      </c>
      <c r="M6" s="3">
        <v>8226</v>
      </c>
      <c r="N6" s="4">
        <v>5378</v>
      </c>
      <c r="O6" s="3">
        <v>8248</v>
      </c>
      <c r="P6" s="4">
        <v>1128</v>
      </c>
      <c r="Q6" s="3">
        <v>9390</v>
      </c>
      <c r="R6" s="4">
        <v>5399</v>
      </c>
      <c r="S6" s="3">
        <v>8276</v>
      </c>
      <c r="T6" s="4">
        <v>2720</v>
      </c>
      <c r="U6" s="3">
        <v>9224</v>
      </c>
      <c r="V6" s="4">
        <v>4181</v>
      </c>
      <c r="W6" s="3">
        <v>8041</v>
      </c>
      <c r="X6" s="4">
        <v>2465</v>
      </c>
      <c r="Y6" s="3">
        <v>7109</v>
      </c>
      <c r="Z6" s="4">
        <v>7573</v>
      </c>
    </row>
    <row r="7" spans="1:26" x14ac:dyDescent="0.25">
      <c r="A7" s="2">
        <v>8640</v>
      </c>
      <c r="B7" s="2" t="s">
        <v>20</v>
      </c>
      <c r="C7" s="3">
        <v>7305</v>
      </c>
      <c r="D7" s="4">
        <v>2624</v>
      </c>
      <c r="E7" s="3">
        <v>9464</v>
      </c>
      <c r="F7" s="4">
        <v>1472</v>
      </c>
      <c r="G7" s="3">
        <v>8890</v>
      </c>
      <c r="H7" s="4">
        <v>1644</v>
      </c>
      <c r="I7" s="3">
        <v>7806</v>
      </c>
      <c r="J7" s="4">
        <v>8222</v>
      </c>
      <c r="K7" s="3">
        <v>9033</v>
      </c>
      <c r="L7" s="4">
        <v>7785</v>
      </c>
      <c r="M7" s="3">
        <v>8617</v>
      </c>
      <c r="N7" s="4">
        <v>9912</v>
      </c>
      <c r="O7" s="3">
        <v>9630</v>
      </c>
      <c r="P7" s="4">
        <v>8880</v>
      </c>
      <c r="Q7" s="3">
        <v>9817</v>
      </c>
      <c r="R7" s="4">
        <v>1971</v>
      </c>
      <c r="S7" s="3">
        <v>9532</v>
      </c>
      <c r="T7" s="4">
        <v>6082</v>
      </c>
      <c r="U7" s="3">
        <v>7911</v>
      </c>
      <c r="V7" s="4">
        <v>1635</v>
      </c>
      <c r="W7" s="3">
        <v>9477</v>
      </c>
      <c r="X7" s="4">
        <v>3555</v>
      </c>
      <c r="Y7" s="3">
        <v>9937</v>
      </c>
      <c r="Z7" s="4">
        <v>3661</v>
      </c>
    </row>
    <row r="8" spans="1:26" x14ac:dyDescent="0.25">
      <c r="A8" s="2">
        <v>2334</v>
      </c>
      <c r="B8" s="2" t="s">
        <v>21</v>
      </c>
      <c r="C8" s="3">
        <v>7766</v>
      </c>
      <c r="D8" s="4">
        <v>9278</v>
      </c>
      <c r="E8" s="3">
        <v>7712</v>
      </c>
      <c r="F8" s="4">
        <v>1751</v>
      </c>
      <c r="G8" s="3">
        <v>7470</v>
      </c>
      <c r="H8" s="4">
        <v>5142</v>
      </c>
      <c r="I8" s="3">
        <v>8987</v>
      </c>
      <c r="J8" s="4">
        <v>6394</v>
      </c>
      <c r="K8" s="3">
        <v>9264</v>
      </c>
      <c r="L8" s="4">
        <v>3847</v>
      </c>
      <c r="M8" s="3">
        <v>8794</v>
      </c>
      <c r="N8" s="4">
        <v>4598</v>
      </c>
      <c r="O8" s="3">
        <v>7617</v>
      </c>
      <c r="P8" s="4">
        <v>2540</v>
      </c>
      <c r="Q8" s="3">
        <v>7980</v>
      </c>
      <c r="R8" s="4">
        <v>3515</v>
      </c>
      <c r="S8" s="3">
        <v>7600</v>
      </c>
      <c r="T8" s="4">
        <v>5450</v>
      </c>
      <c r="U8" s="3">
        <v>9037</v>
      </c>
      <c r="V8" s="4">
        <v>9978</v>
      </c>
      <c r="W8" s="3">
        <v>8537</v>
      </c>
      <c r="X8" s="4">
        <v>7649</v>
      </c>
      <c r="Y8" s="3">
        <v>9182</v>
      </c>
      <c r="Z8" s="4">
        <v>3659</v>
      </c>
    </row>
    <row r="9" spans="1:26" x14ac:dyDescent="0.25">
      <c r="A9" s="2">
        <v>3877</v>
      </c>
      <c r="B9" s="2" t="s">
        <v>147</v>
      </c>
      <c r="C9" s="3">
        <v>8716</v>
      </c>
      <c r="D9" s="4">
        <v>8115</v>
      </c>
      <c r="E9" s="3">
        <v>9235</v>
      </c>
      <c r="F9" s="4">
        <v>8934</v>
      </c>
      <c r="G9" s="3">
        <v>7751</v>
      </c>
      <c r="H9" s="4">
        <v>4206</v>
      </c>
      <c r="I9" s="3">
        <v>8567</v>
      </c>
      <c r="J9" s="4">
        <v>2156</v>
      </c>
      <c r="K9" s="3">
        <v>7824</v>
      </c>
      <c r="L9" s="4">
        <v>3054</v>
      </c>
      <c r="M9" s="3">
        <v>9346</v>
      </c>
      <c r="N9" s="4">
        <v>2522</v>
      </c>
      <c r="O9" s="3">
        <v>7183</v>
      </c>
      <c r="P9" s="4">
        <v>9395</v>
      </c>
      <c r="Q9" s="3">
        <v>9477</v>
      </c>
      <c r="R9" s="4">
        <v>5173</v>
      </c>
      <c r="S9" s="3">
        <v>9521</v>
      </c>
      <c r="T9" s="4">
        <v>6295</v>
      </c>
      <c r="U9" s="3">
        <v>7491</v>
      </c>
      <c r="V9" s="4">
        <v>6593</v>
      </c>
      <c r="W9" s="3">
        <v>8042</v>
      </c>
      <c r="X9" s="4">
        <v>5642</v>
      </c>
      <c r="Y9" s="3">
        <v>8332</v>
      </c>
      <c r="Z9" s="4">
        <v>8237</v>
      </c>
    </row>
    <row r="10" spans="1:26" x14ac:dyDescent="0.25">
      <c r="A10" s="2">
        <v>8148</v>
      </c>
      <c r="B10" s="2" t="s">
        <v>22</v>
      </c>
      <c r="C10" s="3">
        <v>8296</v>
      </c>
      <c r="D10" s="4">
        <v>8813</v>
      </c>
      <c r="E10" s="3">
        <v>9573</v>
      </c>
      <c r="F10" s="4">
        <v>4289</v>
      </c>
      <c r="G10" s="3">
        <v>8083</v>
      </c>
      <c r="H10" s="4">
        <v>9164</v>
      </c>
      <c r="I10" s="3">
        <v>9168</v>
      </c>
      <c r="J10" s="4">
        <v>8272</v>
      </c>
      <c r="K10" s="3">
        <v>7729</v>
      </c>
      <c r="L10" s="4">
        <v>1051</v>
      </c>
      <c r="M10" s="3">
        <v>7404</v>
      </c>
      <c r="N10" s="4">
        <v>5730</v>
      </c>
      <c r="O10" s="3">
        <v>9944</v>
      </c>
      <c r="P10" s="4">
        <v>9938</v>
      </c>
      <c r="Q10" s="3">
        <v>7675</v>
      </c>
      <c r="R10" s="4">
        <v>9422</v>
      </c>
      <c r="S10" s="3">
        <v>7254</v>
      </c>
      <c r="T10" s="4">
        <v>5837</v>
      </c>
      <c r="U10" s="3">
        <v>9216</v>
      </c>
      <c r="V10" s="4">
        <v>9445</v>
      </c>
      <c r="W10" s="3">
        <v>9204</v>
      </c>
      <c r="X10" s="4">
        <v>1609</v>
      </c>
      <c r="Y10" s="3">
        <v>7805</v>
      </c>
      <c r="Z10" s="4">
        <v>2359</v>
      </c>
    </row>
    <row r="11" spans="1:26" x14ac:dyDescent="0.25">
      <c r="A11" s="2">
        <v>4010</v>
      </c>
      <c r="B11" s="2" t="s">
        <v>23</v>
      </c>
      <c r="C11" s="3">
        <v>9711</v>
      </c>
      <c r="D11" s="4">
        <v>8049</v>
      </c>
      <c r="E11" s="3">
        <v>8497</v>
      </c>
      <c r="F11" s="4">
        <v>6094</v>
      </c>
      <c r="G11" s="3">
        <v>9459</v>
      </c>
      <c r="H11" s="4">
        <v>9879</v>
      </c>
      <c r="I11" s="3">
        <v>8878</v>
      </c>
      <c r="J11" s="4">
        <v>9623</v>
      </c>
      <c r="K11" s="3">
        <v>7843</v>
      </c>
      <c r="L11" s="4">
        <v>1852</v>
      </c>
      <c r="M11" s="3">
        <v>9519</v>
      </c>
      <c r="N11" s="4">
        <v>4767</v>
      </c>
      <c r="O11" s="3">
        <v>9791</v>
      </c>
      <c r="P11" s="4">
        <v>5872</v>
      </c>
      <c r="Q11" s="3">
        <v>7376</v>
      </c>
      <c r="R11" s="4">
        <v>4372</v>
      </c>
      <c r="S11" s="3">
        <v>7300</v>
      </c>
      <c r="T11" s="4">
        <v>2422</v>
      </c>
      <c r="U11" s="3">
        <v>8870</v>
      </c>
      <c r="V11" s="4">
        <v>2638</v>
      </c>
      <c r="W11" s="3">
        <v>9103</v>
      </c>
      <c r="X11" s="4">
        <v>6343</v>
      </c>
      <c r="Y11" s="3">
        <v>7634</v>
      </c>
      <c r="Z11" s="4">
        <v>3115</v>
      </c>
    </row>
    <row r="12" spans="1:26" x14ac:dyDescent="0.25">
      <c r="A12" s="2">
        <v>4762</v>
      </c>
      <c r="B12" s="2" t="s">
        <v>24</v>
      </c>
      <c r="C12" s="3">
        <v>7063</v>
      </c>
      <c r="D12" s="4">
        <v>2054</v>
      </c>
      <c r="E12" s="3">
        <v>7647</v>
      </c>
      <c r="F12" s="4">
        <v>4054</v>
      </c>
      <c r="G12" s="3">
        <v>8709</v>
      </c>
      <c r="H12" s="4">
        <v>3966</v>
      </c>
      <c r="I12" s="3">
        <v>7033</v>
      </c>
      <c r="J12" s="4">
        <v>8637</v>
      </c>
      <c r="K12" s="3">
        <v>7000</v>
      </c>
      <c r="L12" s="4">
        <v>6320</v>
      </c>
      <c r="M12" s="3">
        <v>8395</v>
      </c>
      <c r="N12" s="4">
        <v>6598</v>
      </c>
      <c r="O12" s="3">
        <v>9211</v>
      </c>
      <c r="P12" s="4">
        <v>3170</v>
      </c>
      <c r="Q12" s="3">
        <v>9311</v>
      </c>
      <c r="R12" s="4">
        <v>7244</v>
      </c>
      <c r="S12" s="3">
        <v>9005</v>
      </c>
      <c r="T12" s="4">
        <v>8242</v>
      </c>
      <c r="U12" s="3">
        <v>7852</v>
      </c>
      <c r="V12" s="4">
        <v>1655</v>
      </c>
      <c r="W12" s="3">
        <v>8620</v>
      </c>
      <c r="X12" s="4">
        <v>8944</v>
      </c>
      <c r="Y12" s="3">
        <v>8779</v>
      </c>
      <c r="Z12" s="4">
        <v>9822</v>
      </c>
    </row>
    <row r="13" spans="1:26" x14ac:dyDescent="0.25">
      <c r="A13" s="2">
        <v>9323</v>
      </c>
      <c r="B13" s="2" t="s">
        <v>25</v>
      </c>
      <c r="C13" s="3">
        <v>7177</v>
      </c>
      <c r="D13" s="4">
        <v>5173</v>
      </c>
      <c r="E13" s="3">
        <v>7254</v>
      </c>
      <c r="F13" s="4">
        <v>8805</v>
      </c>
      <c r="G13" s="3">
        <v>9016</v>
      </c>
      <c r="H13" s="4">
        <v>9504</v>
      </c>
      <c r="I13" s="3">
        <v>7084</v>
      </c>
      <c r="J13" s="4">
        <v>3209</v>
      </c>
      <c r="K13" s="3">
        <v>9862</v>
      </c>
      <c r="L13" s="4">
        <v>8979</v>
      </c>
      <c r="M13" s="3">
        <v>9891</v>
      </c>
      <c r="N13" s="4">
        <v>8787</v>
      </c>
      <c r="O13" s="3">
        <v>7280</v>
      </c>
      <c r="P13" s="4">
        <v>5822</v>
      </c>
      <c r="Q13" s="3">
        <v>7173</v>
      </c>
      <c r="R13" s="4">
        <v>5120</v>
      </c>
      <c r="S13" s="3">
        <v>8143</v>
      </c>
      <c r="T13" s="4">
        <v>2115</v>
      </c>
      <c r="U13" s="3">
        <v>9898</v>
      </c>
      <c r="V13" s="4">
        <v>9944</v>
      </c>
      <c r="W13" s="3">
        <v>7588</v>
      </c>
      <c r="X13" s="4">
        <v>6446</v>
      </c>
      <c r="Y13" s="3">
        <v>9819</v>
      </c>
      <c r="Z13" s="4">
        <v>1090</v>
      </c>
    </row>
    <row r="14" spans="1:26" x14ac:dyDescent="0.25">
      <c r="A14" s="2">
        <v>1131</v>
      </c>
      <c r="B14" s="2" t="s">
        <v>26</v>
      </c>
      <c r="C14" s="3">
        <v>8017</v>
      </c>
      <c r="D14" s="4">
        <v>3959</v>
      </c>
      <c r="E14" s="3">
        <v>7892</v>
      </c>
      <c r="F14" s="4">
        <v>5577</v>
      </c>
      <c r="G14" s="3">
        <v>8914</v>
      </c>
      <c r="H14" s="4">
        <v>6147</v>
      </c>
      <c r="I14" s="3">
        <v>8523</v>
      </c>
      <c r="J14" s="4">
        <v>4913</v>
      </c>
      <c r="K14" s="3">
        <v>9197</v>
      </c>
      <c r="L14" s="4">
        <v>5986</v>
      </c>
      <c r="M14" s="3">
        <v>8422</v>
      </c>
      <c r="N14" s="4">
        <v>8493</v>
      </c>
      <c r="O14" s="3">
        <v>7173</v>
      </c>
      <c r="P14" s="4">
        <v>8562</v>
      </c>
      <c r="Q14" s="3">
        <v>7038</v>
      </c>
      <c r="R14" s="4">
        <v>9122</v>
      </c>
      <c r="S14" s="3">
        <v>9133</v>
      </c>
      <c r="T14" s="4">
        <v>2010</v>
      </c>
      <c r="U14" s="3">
        <v>9312</v>
      </c>
      <c r="V14" s="4">
        <v>4441</v>
      </c>
      <c r="W14" s="3">
        <v>7562</v>
      </c>
      <c r="X14" s="4">
        <v>2078</v>
      </c>
      <c r="Y14" s="3">
        <v>7481</v>
      </c>
      <c r="Z14" s="4">
        <v>4997</v>
      </c>
    </row>
    <row r="15" spans="1:26" x14ac:dyDescent="0.25">
      <c r="A15" s="2">
        <v>9703</v>
      </c>
      <c r="B15" s="2" t="s">
        <v>27</v>
      </c>
      <c r="C15" s="3">
        <v>8808</v>
      </c>
      <c r="D15" s="4">
        <v>3367</v>
      </c>
      <c r="E15" s="3">
        <v>7658</v>
      </c>
      <c r="F15" s="4">
        <v>4941</v>
      </c>
      <c r="G15" s="3">
        <v>8210</v>
      </c>
      <c r="H15" s="4">
        <v>1894</v>
      </c>
      <c r="I15" s="3">
        <v>9881</v>
      </c>
      <c r="J15" s="4">
        <v>5044</v>
      </c>
      <c r="K15" s="3">
        <v>9935</v>
      </c>
      <c r="L15" s="4">
        <v>4209</v>
      </c>
      <c r="M15" s="3">
        <v>7800</v>
      </c>
      <c r="N15" s="4">
        <v>1891</v>
      </c>
      <c r="O15" s="3">
        <v>7850</v>
      </c>
      <c r="P15" s="4">
        <v>9983</v>
      </c>
      <c r="Q15" s="3">
        <v>7554</v>
      </c>
      <c r="R15" s="4">
        <v>5647</v>
      </c>
      <c r="S15" s="3">
        <v>8723</v>
      </c>
      <c r="T15" s="4">
        <v>2467</v>
      </c>
      <c r="U15" s="3">
        <v>9229</v>
      </c>
      <c r="V15" s="4">
        <v>2821</v>
      </c>
      <c r="W15" s="3">
        <v>7286</v>
      </c>
      <c r="X15" s="4">
        <v>4332</v>
      </c>
      <c r="Y15" s="3">
        <v>7931</v>
      </c>
      <c r="Z15" s="4">
        <v>6403</v>
      </c>
    </row>
    <row r="16" spans="1:26" x14ac:dyDescent="0.25">
      <c r="A16" s="2">
        <v>6643</v>
      </c>
      <c r="B16" s="2" t="s">
        <v>28</v>
      </c>
      <c r="C16" s="3">
        <v>7851</v>
      </c>
      <c r="D16" s="4">
        <v>8691</v>
      </c>
      <c r="E16" s="3">
        <v>9903</v>
      </c>
      <c r="F16" s="4">
        <v>3446</v>
      </c>
      <c r="G16" s="3">
        <v>8018</v>
      </c>
      <c r="H16" s="4">
        <v>6424</v>
      </c>
      <c r="I16" s="3">
        <v>9025</v>
      </c>
      <c r="J16" s="4">
        <v>1261</v>
      </c>
      <c r="K16" s="3">
        <v>7996</v>
      </c>
      <c r="L16" s="4">
        <v>1802</v>
      </c>
      <c r="M16" s="3">
        <v>7057</v>
      </c>
      <c r="N16" s="4">
        <v>5096</v>
      </c>
      <c r="O16" s="3">
        <v>7197</v>
      </c>
      <c r="P16" s="4">
        <v>5299</v>
      </c>
      <c r="Q16" s="3">
        <v>8659</v>
      </c>
      <c r="R16" s="4">
        <v>7351</v>
      </c>
      <c r="S16" s="3">
        <v>9737</v>
      </c>
      <c r="T16" s="4">
        <v>2109</v>
      </c>
      <c r="U16" s="3">
        <v>7591</v>
      </c>
      <c r="V16" s="4">
        <v>3392</v>
      </c>
      <c r="W16" s="3">
        <v>7970</v>
      </c>
      <c r="X16" s="4">
        <v>3829</v>
      </c>
      <c r="Y16" s="3">
        <v>9811</v>
      </c>
      <c r="Z16" s="4">
        <v>7650</v>
      </c>
    </row>
    <row r="17" spans="1:26" x14ac:dyDescent="0.25">
      <c r="A17" s="2">
        <v>1960</v>
      </c>
      <c r="B17" s="2" t="s">
        <v>29</v>
      </c>
      <c r="C17" s="3">
        <v>7866</v>
      </c>
      <c r="D17" s="4">
        <v>9525</v>
      </c>
      <c r="E17" s="3">
        <v>8654</v>
      </c>
      <c r="F17" s="4">
        <v>9899</v>
      </c>
      <c r="G17" s="3">
        <v>8601</v>
      </c>
      <c r="H17" s="4">
        <v>1261</v>
      </c>
      <c r="I17" s="3">
        <v>8014</v>
      </c>
      <c r="J17" s="4">
        <v>4861</v>
      </c>
      <c r="K17" s="3">
        <v>8959</v>
      </c>
      <c r="L17" s="4">
        <v>9538</v>
      </c>
      <c r="M17" s="3">
        <v>8584</v>
      </c>
      <c r="N17" s="4">
        <v>5164</v>
      </c>
      <c r="O17" s="3">
        <v>8114</v>
      </c>
      <c r="P17" s="4">
        <v>2330</v>
      </c>
      <c r="Q17" s="3">
        <v>8321</v>
      </c>
      <c r="R17" s="4">
        <v>9185</v>
      </c>
      <c r="S17" s="3">
        <v>7362</v>
      </c>
      <c r="T17" s="4">
        <v>7863</v>
      </c>
      <c r="U17" s="3">
        <v>9840</v>
      </c>
      <c r="V17" s="4">
        <v>4230</v>
      </c>
      <c r="W17" s="3">
        <v>9272</v>
      </c>
      <c r="X17" s="4">
        <v>9262</v>
      </c>
      <c r="Y17" s="3">
        <v>9841</v>
      </c>
      <c r="Z17" s="4">
        <v>1454</v>
      </c>
    </row>
    <row r="18" spans="1:26" x14ac:dyDescent="0.25">
      <c r="A18" s="2">
        <v>9607</v>
      </c>
      <c r="B18" s="2" t="s">
        <v>30</v>
      </c>
      <c r="C18" s="3">
        <v>8487</v>
      </c>
      <c r="D18" s="4">
        <v>7126</v>
      </c>
      <c r="E18" s="3">
        <v>9610</v>
      </c>
      <c r="F18" s="4">
        <v>5567</v>
      </c>
      <c r="G18" s="3">
        <v>7518</v>
      </c>
      <c r="H18" s="4">
        <v>2548</v>
      </c>
      <c r="I18" s="3">
        <v>8690</v>
      </c>
      <c r="J18" s="4">
        <v>4288</v>
      </c>
      <c r="K18" s="3">
        <v>7609</v>
      </c>
      <c r="L18" s="4">
        <v>8071</v>
      </c>
      <c r="M18" s="3">
        <v>8402</v>
      </c>
      <c r="N18" s="4">
        <v>3982</v>
      </c>
      <c r="O18" s="3">
        <v>7605</v>
      </c>
      <c r="P18" s="4">
        <v>7624</v>
      </c>
      <c r="Q18" s="3">
        <v>8771</v>
      </c>
      <c r="R18" s="4">
        <v>9640</v>
      </c>
      <c r="S18" s="3">
        <v>9036</v>
      </c>
      <c r="T18" s="4">
        <v>5516</v>
      </c>
      <c r="U18" s="3">
        <v>9985</v>
      </c>
      <c r="V18" s="4">
        <v>6231</v>
      </c>
      <c r="W18" s="3">
        <v>8772</v>
      </c>
      <c r="X18" s="4">
        <v>6998</v>
      </c>
      <c r="Y18" s="3">
        <v>9457</v>
      </c>
      <c r="Z18" s="4">
        <v>8898</v>
      </c>
    </row>
    <row r="19" spans="1:26" x14ac:dyDescent="0.25">
      <c r="A19" s="2">
        <v>5692</v>
      </c>
      <c r="B19" s="2" t="s">
        <v>31</v>
      </c>
      <c r="C19" s="3">
        <v>7731</v>
      </c>
      <c r="D19" s="4">
        <v>5604</v>
      </c>
      <c r="E19" s="3">
        <v>8750</v>
      </c>
      <c r="F19" s="4">
        <v>6692</v>
      </c>
      <c r="G19" s="3">
        <v>7064</v>
      </c>
      <c r="H19" s="4">
        <v>2727</v>
      </c>
      <c r="I19" s="3">
        <v>7354</v>
      </c>
      <c r="J19" s="4">
        <v>5856</v>
      </c>
      <c r="K19" s="3">
        <v>7989</v>
      </c>
      <c r="L19" s="4">
        <v>9187</v>
      </c>
      <c r="M19" s="3">
        <v>8707</v>
      </c>
      <c r="N19" s="4">
        <v>7643</v>
      </c>
      <c r="O19" s="3">
        <v>8310</v>
      </c>
      <c r="P19" s="4">
        <v>9261</v>
      </c>
      <c r="Q19" s="3">
        <v>8736</v>
      </c>
      <c r="R19" s="4">
        <v>6828</v>
      </c>
      <c r="S19" s="3">
        <v>9631</v>
      </c>
      <c r="T19" s="4">
        <v>5713</v>
      </c>
      <c r="U19" s="3">
        <v>9389</v>
      </c>
      <c r="V19" s="4">
        <v>8099</v>
      </c>
      <c r="W19" s="3">
        <v>7498</v>
      </c>
      <c r="X19" s="4">
        <v>3781</v>
      </c>
      <c r="Y19" s="3">
        <v>8893</v>
      </c>
      <c r="Z19" s="4">
        <v>9556</v>
      </c>
    </row>
    <row r="20" spans="1:26" x14ac:dyDescent="0.25">
      <c r="A20" s="2">
        <v>4782</v>
      </c>
      <c r="B20" s="2" t="s">
        <v>32</v>
      </c>
      <c r="C20" s="3">
        <v>9795</v>
      </c>
      <c r="D20" s="4">
        <v>1865</v>
      </c>
      <c r="E20" s="3">
        <v>8314</v>
      </c>
      <c r="F20" s="4">
        <v>1163</v>
      </c>
      <c r="G20" s="3">
        <v>8393</v>
      </c>
      <c r="H20" s="4">
        <v>8627</v>
      </c>
      <c r="I20" s="3">
        <v>9961</v>
      </c>
      <c r="J20" s="4">
        <v>2769</v>
      </c>
      <c r="K20" s="3">
        <v>9127</v>
      </c>
      <c r="L20" s="4">
        <v>5192</v>
      </c>
      <c r="M20" s="3">
        <v>8812</v>
      </c>
      <c r="N20" s="4">
        <v>8207</v>
      </c>
      <c r="O20" s="3">
        <v>8361</v>
      </c>
      <c r="P20" s="4">
        <v>6827</v>
      </c>
      <c r="Q20" s="3">
        <v>8467</v>
      </c>
      <c r="R20" s="4">
        <v>9271</v>
      </c>
      <c r="S20" s="3">
        <v>8503</v>
      </c>
      <c r="T20" s="4">
        <v>3395</v>
      </c>
      <c r="U20" s="3">
        <v>7565</v>
      </c>
      <c r="V20" s="4">
        <v>8550</v>
      </c>
      <c r="W20" s="3">
        <v>9725</v>
      </c>
      <c r="X20" s="4">
        <v>5599</v>
      </c>
      <c r="Y20" s="3">
        <v>7763</v>
      </c>
      <c r="Z20" s="4">
        <v>2162</v>
      </c>
    </row>
    <row r="21" spans="1:26" x14ac:dyDescent="0.25">
      <c r="A21" s="2">
        <v>1419</v>
      </c>
      <c r="B21" s="2" t="s">
        <v>33</v>
      </c>
      <c r="C21" s="3">
        <v>7295</v>
      </c>
      <c r="D21" s="4">
        <v>6498</v>
      </c>
      <c r="E21" s="3">
        <v>9971</v>
      </c>
      <c r="F21" s="4">
        <v>6024</v>
      </c>
      <c r="G21" s="3">
        <v>8023</v>
      </c>
      <c r="H21" s="4">
        <v>9236</v>
      </c>
      <c r="I21" s="3">
        <v>8536</v>
      </c>
      <c r="J21" s="4">
        <v>9601</v>
      </c>
      <c r="K21" s="3">
        <v>9216</v>
      </c>
      <c r="L21" s="4">
        <v>7356</v>
      </c>
      <c r="M21" s="3">
        <v>9928</v>
      </c>
      <c r="N21" s="4">
        <v>1756</v>
      </c>
      <c r="O21" s="3">
        <v>7273</v>
      </c>
      <c r="P21" s="4">
        <v>6449</v>
      </c>
      <c r="Q21" s="3">
        <v>8280</v>
      </c>
      <c r="R21" s="4">
        <v>4162</v>
      </c>
      <c r="S21" s="3">
        <v>9618</v>
      </c>
      <c r="T21" s="4">
        <v>4931</v>
      </c>
      <c r="U21" s="3">
        <v>9344</v>
      </c>
      <c r="V21" s="4">
        <v>1580</v>
      </c>
      <c r="W21" s="3">
        <v>8801</v>
      </c>
      <c r="X21" s="4">
        <v>7338</v>
      </c>
      <c r="Y21" s="3">
        <v>7525</v>
      </c>
      <c r="Z21" s="4">
        <v>5912</v>
      </c>
    </row>
    <row r="22" spans="1:26" x14ac:dyDescent="0.25">
      <c r="A22" s="2">
        <v>3302</v>
      </c>
      <c r="B22" s="2" t="s">
        <v>34</v>
      </c>
      <c r="C22" s="3">
        <v>7593</v>
      </c>
      <c r="D22" s="4">
        <v>8769</v>
      </c>
      <c r="E22" s="3">
        <v>8320</v>
      </c>
      <c r="F22" s="4">
        <v>2775</v>
      </c>
      <c r="G22" s="3">
        <v>8823</v>
      </c>
      <c r="H22" s="4">
        <v>9714</v>
      </c>
      <c r="I22" s="3">
        <v>8583</v>
      </c>
      <c r="J22" s="4">
        <v>1111</v>
      </c>
      <c r="K22" s="3">
        <v>8094</v>
      </c>
      <c r="L22" s="4">
        <v>5236</v>
      </c>
      <c r="M22" s="3">
        <v>7235</v>
      </c>
      <c r="N22" s="4">
        <v>7464</v>
      </c>
      <c r="O22" s="3">
        <v>9585</v>
      </c>
      <c r="P22" s="4">
        <v>3660</v>
      </c>
      <c r="Q22" s="3">
        <v>8536</v>
      </c>
      <c r="R22" s="4">
        <v>5567</v>
      </c>
      <c r="S22" s="3">
        <v>7716</v>
      </c>
      <c r="T22" s="4">
        <v>3685</v>
      </c>
      <c r="U22" s="3">
        <v>8149</v>
      </c>
      <c r="V22" s="4">
        <v>6060</v>
      </c>
      <c r="W22" s="3">
        <v>9354</v>
      </c>
      <c r="X22" s="4">
        <v>2824</v>
      </c>
      <c r="Y22" s="3">
        <v>8470</v>
      </c>
      <c r="Z22" s="4">
        <v>6244</v>
      </c>
    </row>
    <row r="23" spans="1:26" x14ac:dyDescent="0.25">
      <c r="A23" s="2">
        <v>1161</v>
      </c>
      <c r="B23" s="2" t="s">
        <v>35</v>
      </c>
      <c r="C23" s="3">
        <v>7639</v>
      </c>
      <c r="D23" s="4">
        <v>3511</v>
      </c>
      <c r="E23" s="3">
        <v>7598</v>
      </c>
      <c r="F23" s="4">
        <v>9118</v>
      </c>
      <c r="G23" s="3">
        <v>9757</v>
      </c>
      <c r="H23" s="4">
        <v>9056</v>
      </c>
      <c r="I23" s="3">
        <v>7072</v>
      </c>
      <c r="J23" s="4">
        <v>2646</v>
      </c>
      <c r="K23" s="3">
        <v>9279</v>
      </c>
      <c r="L23" s="4">
        <v>1194</v>
      </c>
      <c r="M23" s="3">
        <v>8504</v>
      </c>
      <c r="N23" s="4">
        <v>1630</v>
      </c>
      <c r="O23" s="3">
        <v>9602</v>
      </c>
      <c r="P23" s="4">
        <v>9023</v>
      </c>
      <c r="Q23" s="3">
        <v>8112</v>
      </c>
      <c r="R23" s="4">
        <v>7849</v>
      </c>
      <c r="S23" s="3">
        <v>7304</v>
      </c>
      <c r="T23" s="4">
        <v>2357</v>
      </c>
      <c r="U23" s="3">
        <v>9033</v>
      </c>
      <c r="V23" s="4">
        <v>8456</v>
      </c>
      <c r="W23" s="3">
        <v>7303</v>
      </c>
      <c r="X23" s="4">
        <v>4750</v>
      </c>
      <c r="Y23" s="3">
        <v>7551</v>
      </c>
      <c r="Z23" s="4">
        <v>4396</v>
      </c>
    </row>
    <row r="24" spans="1:26" x14ac:dyDescent="0.25">
      <c r="A24" s="2">
        <v>2501</v>
      </c>
      <c r="B24" s="2" t="s">
        <v>36</v>
      </c>
      <c r="C24" s="3">
        <v>9894</v>
      </c>
      <c r="D24" s="4">
        <v>4340</v>
      </c>
      <c r="E24" s="3">
        <v>7710</v>
      </c>
      <c r="F24" s="4">
        <v>4816</v>
      </c>
      <c r="G24" s="3">
        <v>7949</v>
      </c>
      <c r="H24" s="4">
        <v>1341</v>
      </c>
      <c r="I24" s="3">
        <v>8450</v>
      </c>
      <c r="J24" s="4">
        <v>2927</v>
      </c>
      <c r="K24" s="3">
        <v>9849</v>
      </c>
      <c r="L24" s="4">
        <v>1940</v>
      </c>
      <c r="M24" s="3">
        <v>7926</v>
      </c>
      <c r="N24" s="4">
        <v>6796</v>
      </c>
      <c r="O24" s="3">
        <v>9219</v>
      </c>
      <c r="P24" s="4">
        <v>6172</v>
      </c>
      <c r="Q24" s="3">
        <v>9768</v>
      </c>
      <c r="R24" s="4">
        <v>9515</v>
      </c>
      <c r="S24" s="3">
        <v>7884</v>
      </c>
      <c r="T24" s="4">
        <v>6630</v>
      </c>
      <c r="U24" s="3">
        <v>7650</v>
      </c>
      <c r="V24" s="4">
        <v>4731</v>
      </c>
      <c r="W24" s="3">
        <v>9712</v>
      </c>
      <c r="X24" s="4">
        <v>4164</v>
      </c>
      <c r="Y24" s="3">
        <v>9995</v>
      </c>
      <c r="Z24" s="4">
        <v>2438</v>
      </c>
    </row>
    <row r="25" spans="1:26" x14ac:dyDescent="0.25">
      <c r="A25" s="2">
        <v>1155</v>
      </c>
      <c r="B25" s="2" t="s">
        <v>37</v>
      </c>
      <c r="C25" s="3">
        <v>7291</v>
      </c>
      <c r="D25" s="4">
        <v>7252</v>
      </c>
      <c r="E25" s="3">
        <v>7015</v>
      </c>
      <c r="F25" s="4">
        <v>7707</v>
      </c>
      <c r="G25" s="3">
        <v>7312</v>
      </c>
      <c r="H25" s="4">
        <v>5888</v>
      </c>
      <c r="I25" s="3">
        <v>7047</v>
      </c>
      <c r="J25" s="4">
        <v>8629</v>
      </c>
      <c r="K25" s="3">
        <v>8846</v>
      </c>
      <c r="L25" s="4">
        <v>6831</v>
      </c>
      <c r="M25" s="3">
        <v>7094</v>
      </c>
      <c r="N25" s="4">
        <v>2253</v>
      </c>
      <c r="O25" s="3">
        <v>9565</v>
      </c>
      <c r="P25" s="4">
        <v>3340</v>
      </c>
      <c r="Q25" s="3">
        <v>9935</v>
      </c>
      <c r="R25" s="4">
        <v>4828</v>
      </c>
      <c r="S25" s="3">
        <v>8238</v>
      </c>
      <c r="T25" s="4">
        <v>9110</v>
      </c>
      <c r="U25" s="3">
        <v>7991</v>
      </c>
      <c r="V25" s="4">
        <v>1151</v>
      </c>
      <c r="W25" s="3">
        <v>9290</v>
      </c>
      <c r="X25" s="4">
        <v>8992</v>
      </c>
      <c r="Y25" s="3">
        <v>9710</v>
      </c>
      <c r="Z25" s="4">
        <v>4634</v>
      </c>
    </row>
    <row r="26" spans="1:26" x14ac:dyDescent="0.25">
      <c r="A26" s="2">
        <v>9182</v>
      </c>
      <c r="B26" s="2" t="s">
        <v>38</v>
      </c>
      <c r="C26" s="3">
        <v>8225</v>
      </c>
      <c r="D26" s="4">
        <v>4282</v>
      </c>
      <c r="E26" s="3">
        <v>7224</v>
      </c>
      <c r="F26" s="4">
        <v>9013</v>
      </c>
      <c r="G26" s="3">
        <v>7689</v>
      </c>
      <c r="H26" s="4">
        <v>4466</v>
      </c>
      <c r="I26" s="3">
        <v>9063</v>
      </c>
      <c r="J26" s="4">
        <v>3369</v>
      </c>
      <c r="K26" s="3">
        <v>9532</v>
      </c>
      <c r="L26" s="4">
        <v>9456</v>
      </c>
      <c r="M26" s="3">
        <v>9538</v>
      </c>
      <c r="N26" s="4">
        <v>4733</v>
      </c>
      <c r="O26" s="3">
        <v>8985</v>
      </c>
      <c r="P26" s="4">
        <v>2826</v>
      </c>
      <c r="Q26" s="3">
        <v>9805</v>
      </c>
      <c r="R26" s="4">
        <v>3400</v>
      </c>
      <c r="S26" s="3">
        <v>8712</v>
      </c>
      <c r="T26" s="4">
        <v>6046</v>
      </c>
      <c r="U26" s="3">
        <v>7901</v>
      </c>
      <c r="V26" s="4">
        <v>8137</v>
      </c>
      <c r="W26" s="3">
        <v>9622</v>
      </c>
      <c r="X26" s="4">
        <v>3593</v>
      </c>
      <c r="Y26" s="3">
        <v>9244</v>
      </c>
      <c r="Z26" s="4">
        <v>3913</v>
      </c>
    </row>
    <row r="27" spans="1:26" x14ac:dyDescent="0.25">
      <c r="A27" s="2">
        <v>7804</v>
      </c>
      <c r="B27" s="2" t="s">
        <v>39</v>
      </c>
      <c r="C27" s="3">
        <v>8134</v>
      </c>
      <c r="D27" s="4">
        <v>9534</v>
      </c>
      <c r="E27" s="3">
        <v>8258</v>
      </c>
      <c r="F27" s="4">
        <v>1780</v>
      </c>
      <c r="G27" s="3">
        <v>7773</v>
      </c>
      <c r="H27" s="4">
        <v>6348</v>
      </c>
      <c r="I27" s="3">
        <v>7661</v>
      </c>
      <c r="J27" s="4">
        <v>4339</v>
      </c>
      <c r="K27" s="3">
        <v>9394</v>
      </c>
      <c r="L27" s="4">
        <v>3126</v>
      </c>
      <c r="M27" s="3">
        <v>9002</v>
      </c>
      <c r="N27" s="4">
        <v>4782</v>
      </c>
      <c r="O27" s="3">
        <v>9238</v>
      </c>
      <c r="P27" s="4">
        <v>4819</v>
      </c>
      <c r="Q27" s="3">
        <v>7732</v>
      </c>
      <c r="R27" s="4">
        <v>1184</v>
      </c>
      <c r="S27" s="3">
        <v>8334</v>
      </c>
      <c r="T27" s="4">
        <v>7589</v>
      </c>
      <c r="U27" s="3">
        <v>7927</v>
      </c>
      <c r="V27" s="4">
        <v>6148</v>
      </c>
      <c r="W27" s="3">
        <v>8400</v>
      </c>
      <c r="X27" s="4">
        <v>4624</v>
      </c>
      <c r="Y27" s="3">
        <v>7723</v>
      </c>
      <c r="Z27" s="4">
        <v>3856</v>
      </c>
    </row>
    <row r="28" spans="1:26" x14ac:dyDescent="0.25">
      <c r="A28" s="2">
        <v>7037</v>
      </c>
      <c r="B28" s="2" t="s">
        <v>40</v>
      </c>
      <c r="C28" s="3">
        <v>7895</v>
      </c>
      <c r="D28" s="4">
        <v>5038</v>
      </c>
      <c r="E28" s="3">
        <v>7394</v>
      </c>
      <c r="F28" s="4">
        <v>9487</v>
      </c>
      <c r="G28" s="3">
        <v>8197</v>
      </c>
      <c r="H28" s="4">
        <v>7348</v>
      </c>
      <c r="I28" s="3">
        <v>9041</v>
      </c>
      <c r="J28" s="4">
        <v>5750</v>
      </c>
      <c r="K28" s="3">
        <v>8947</v>
      </c>
      <c r="L28" s="4">
        <v>5801</v>
      </c>
      <c r="M28" s="3">
        <v>7677</v>
      </c>
      <c r="N28" s="4">
        <v>3033</v>
      </c>
      <c r="O28" s="3">
        <v>9179</v>
      </c>
      <c r="P28" s="4">
        <v>4058</v>
      </c>
      <c r="Q28" s="3">
        <v>9149</v>
      </c>
      <c r="R28" s="4">
        <v>7810</v>
      </c>
      <c r="S28" s="3">
        <v>7317</v>
      </c>
      <c r="T28" s="4">
        <v>5870</v>
      </c>
      <c r="U28" s="3">
        <v>8820</v>
      </c>
      <c r="V28" s="4">
        <v>2229</v>
      </c>
      <c r="W28" s="3">
        <v>9008</v>
      </c>
      <c r="X28" s="4">
        <v>7335</v>
      </c>
      <c r="Y28" s="3">
        <v>9269</v>
      </c>
      <c r="Z28" s="4">
        <v>9963</v>
      </c>
    </row>
    <row r="29" spans="1:26" x14ac:dyDescent="0.25">
      <c r="A29" s="2">
        <v>4169</v>
      </c>
      <c r="B29" s="2" t="s">
        <v>41</v>
      </c>
      <c r="C29" s="3">
        <v>7807</v>
      </c>
      <c r="D29" s="4">
        <v>5834</v>
      </c>
      <c r="E29" s="3">
        <v>8975</v>
      </c>
      <c r="F29" s="4">
        <v>8921</v>
      </c>
      <c r="G29" s="3">
        <v>9014</v>
      </c>
      <c r="H29" s="4">
        <v>1091</v>
      </c>
      <c r="I29" s="3">
        <v>7365</v>
      </c>
      <c r="J29" s="4">
        <v>1353</v>
      </c>
      <c r="K29" s="3">
        <v>8318</v>
      </c>
      <c r="L29" s="4">
        <v>7315</v>
      </c>
      <c r="M29" s="3">
        <v>7307</v>
      </c>
      <c r="N29" s="4">
        <v>2874</v>
      </c>
      <c r="O29" s="3">
        <v>9808</v>
      </c>
      <c r="P29" s="4">
        <v>5067</v>
      </c>
      <c r="Q29" s="3">
        <v>9149</v>
      </c>
      <c r="R29" s="4">
        <v>8630</v>
      </c>
      <c r="S29" s="3">
        <v>8364</v>
      </c>
      <c r="T29" s="4">
        <v>7270</v>
      </c>
      <c r="U29" s="3">
        <v>7006</v>
      </c>
      <c r="V29" s="4">
        <v>2528</v>
      </c>
      <c r="W29" s="3">
        <v>9696</v>
      </c>
      <c r="X29" s="4">
        <v>3203</v>
      </c>
      <c r="Y29" s="3">
        <v>7777</v>
      </c>
      <c r="Z29" s="4">
        <v>6197</v>
      </c>
    </row>
    <row r="30" spans="1:26" x14ac:dyDescent="0.25">
      <c r="A30" s="2">
        <v>1203</v>
      </c>
      <c r="B30" s="2" t="s">
        <v>42</v>
      </c>
      <c r="C30" s="3">
        <v>7398</v>
      </c>
      <c r="D30" s="4">
        <v>6907</v>
      </c>
      <c r="E30" s="3">
        <v>8143</v>
      </c>
      <c r="F30" s="4">
        <v>1367</v>
      </c>
      <c r="G30" s="3">
        <v>9473</v>
      </c>
      <c r="H30" s="4">
        <v>6956</v>
      </c>
      <c r="I30" s="3">
        <v>7379</v>
      </c>
      <c r="J30" s="4">
        <v>7488</v>
      </c>
      <c r="K30" s="3">
        <v>8042</v>
      </c>
      <c r="L30" s="4">
        <v>8697</v>
      </c>
      <c r="M30" s="3">
        <v>9500</v>
      </c>
      <c r="N30" s="4">
        <v>6026</v>
      </c>
      <c r="O30" s="3">
        <v>9399</v>
      </c>
      <c r="P30" s="4">
        <v>4197</v>
      </c>
      <c r="Q30" s="3">
        <v>9023</v>
      </c>
      <c r="R30" s="4">
        <v>7689</v>
      </c>
      <c r="S30" s="3">
        <v>8569</v>
      </c>
      <c r="T30" s="4">
        <v>7060</v>
      </c>
      <c r="U30" s="3">
        <v>9126</v>
      </c>
      <c r="V30" s="4">
        <v>2731</v>
      </c>
      <c r="W30" s="3">
        <v>9809</v>
      </c>
      <c r="X30" s="4">
        <v>8857</v>
      </c>
      <c r="Y30" s="3">
        <v>9381</v>
      </c>
      <c r="Z30" s="4">
        <v>3341</v>
      </c>
    </row>
    <row r="31" spans="1:26" x14ac:dyDescent="0.25">
      <c r="A31" s="2">
        <v>5458</v>
      </c>
      <c r="B31" s="2" t="s">
        <v>43</v>
      </c>
      <c r="C31" s="3">
        <v>7393</v>
      </c>
      <c r="D31" s="4">
        <v>1628</v>
      </c>
      <c r="E31" s="3">
        <v>9472</v>
      </c>
      <c r="F31" s="4">
        <v>1560</v>
      </c>
      <c r="G31" s="3">
        <v>7262</v>
      </c>
      <c r="H31" s="4">
        <v>1677</v>
      </c>
      <c r="I31" s="3">
        <v>9431</v>
      </c>
      <c r="J31" s="4">
        <v>7608</v>
      </c>
      <c r="K31" s="3">
        <v>9943</v>
      </c>
      <c r="L31" s="4">
        <v>1207</v>
      </c>
      <c r="M31" s="3">
        <v>8118</v>
      </c>
      <c r="N31" s="4">
        <v>5182</v>
      </c>
      <c r="O31" s="3">
        <v>8304</v>
      </c>
      <c r="P31" s="4">
        <v>1231</v>
      </c>
      <c r="Q31" s="3">
        <v>7109</v>
      </c>
      <c r="R31" s="4">
        <v>8882</v>
      </c>
      <c r="S31" s="3">
        <v>8814</v>
      </c>
      <c r="T31" s="4">
        <v>6378</v>
      </c>
      <c r="U31" s="3">
        <v>9916</v>
      </c>
      <c r="V31" s="4">
        <v>8526</v>
      </c>
      <c r="W31" s="3">
        <v>9772</v>
      </c>
      <c r="X31" s="4">
        <v>1286</v>
      </c>
      <c r="Y31" s="3">
        <v>9581</v>
      </c>
      <c r="Z31" s="4">
        <v>5616</v>
      </c>
    </row>
    <row r="32" spans="1:26" x14ac:dyDescent="0.25">
      <c r="A32" s="2">
        <v>1335</v>
      </c>
      <c r="B32" s="2" t="s">
        <v>44</v>
      </c>
      <c r="C32" s="3">
        <v>8925</v>
      </c>
      <c r="D32" s="4">
        <v>1023</v>
      </c>
      <c r="E32" s="3">
        <v>8841</v>
      </c>
      <c r="F32" s="4">
        <v>3385</v>
      </c>
      <c r="G32" s="3">
        <v>9547</v>
      </c>
      <c r="H32" s="4">
        <v>9647</v>
      </c>
      <c r="I32" s="3">
        <v>7070</v>
      </c>
      <c r="J32" s="4">
        <v>7893</v>
      </c>
      <c r="K32" s="3">
        <v>9685</v>
      </c>
      <c r="L32" s="4">
        <v>5251</v>
      </c>
      <c r="M32" s="3">
        <v>8287</v>
      </c>
      <c r="N32" s="4">
        <v>4472</v>
      </c>
      <c r="O32" s="3">
        <v>8181</v>
      </c>
      <c r="P32" s="4">
        <v>7985</v>
      </c>
      <c r="Q32" s="3">
        <v>7611</v>
      </c>
      <c r="R32" s="4">
        <v>4604</v>
      </c>
      <c r="S32" s="3">
        <v>8875</v>
      </c>
      <c r="T32" s="4">
        <v>4468</v>
      </c>
      <c r="U32" s="3">
        <v>7454</v>
      </c>
      <c r="V32" s="4">
        <v>5760</v>
      </c>
      <c r="W32" s="3">
        <v>7386</v>
      </c>
      <c r="X32" s="4">
        <v>6686</v>
      </c>
      <c r="Y32" s="3">
        <v>8572</v>
      </c>
      <c r="Z32" s="4">
        <v>1312</v>
      </c>
    </row>
    <row r="33" spans="1:26" x14ac:dyDescent="0.25">
      <c r="A33" s="2">
        <v>1534</v>
      </c>
      <c r="B33" s="2" t="s">
        <v>45</v>
      </c>
      <c r="C33" s="3">
        <v>8108</v>
      </c>
      <c r="D33" s="4">
        <v>6369</v>
      </c>
      <c r="E33" s="3">
        <v>9325</v>
      </c>
      <c r="F33" s="4">
        <v>1434</v>
      </c>
      <c r="G33" s="3">
        <v>7799</v>
      </c>
      <c r="H33" s="4">
        <v>7201</v>
      </c>
      <c r="I33" s="3">
        <v>8911</v>
      </c>
      <c r="J33" s="4">
        <v>4774</v>
      </c>
      <c r="K33" s="3">
        <v>9010</v>
      </c>
      <c r="L33" s="4">
        <v>8102</v>
      </c>
      <c r="M33" s="3">
        <v>7153</v>
      </c>
      <c r="N33" s="4">
        <v>7273</v>
      </c>
      <c r="O33" s="3">
        <v>7792</v>
      </c>
      <c r="P33" s="4">
        <v>4908</v>
      </c>
      <c r="Q33" s="3">
        <v>8329</v>
      </c>
      <c r="R33" s="4">
        <v>3617</v>
      </c>
      <c r="S33" s="3">
        <v>7328</v>
      </c>
      <c r="T33" s="4">
        <v>5644</v>
      </c>
      <c r="U33" s="3">
        <v>9019</v>
      </c>
      <c r="V33" s="4">
        <v>4339</v>
      </c>
      <c r="W33" s="3">
        <v>7365</v>
      </c>
      <c r="X33" s="4">
        <v>2890</v>
      </c>
      <c r="Y33" s="3">
        <v>9238</v>
      </c>
      <c r="Z33" s="4">
        <v>1135</v>
      </c>
    </row>
    <row r="34" spans="1:26" x14ac:dyDescent="0.25">
      <c r="A34" s="2">
        <v>7220</v>
      </c>
      <c r="B34" s="2" t="s">
        <v>46</v>
      </c>
      <c r="C34" s="3">
        <v>7564</v>
      </c>
      <c r="D34" s="4">
        <v>9065</v>
      </c>
      <c r="E34" s="3">
        <v>9976</v>
      </c>
      <c r="F34" s="4">
        <v>6651</v>
      </c>
      <c r="G34" s="3">
        <v>9281</v>
      </c>
      <c r="H34" s="4">
        <v>1145</v>
      </c>
      <c r="I34" s="3">
        <v>9198</v>
      </c>
      <c r="J34" s="4">
        <v>7681</v>
      </c>
      <c r="K34" s="3">
        <v>7387</v>
      </c>
      <c r="L34" s="4">
        <v>2645</v>
      </c>
      <c r="M34" s="3">
        <v>9529</v>
      </c>
      <c r="N34" s="4">
        <v>8541</v>
      </c>
      <c r="O34" s="3">
        <v>9034</v>
      </c>
      <c r="P34" s="4">
        <v>8815</v>
      </c>
      <c r="Q34" s="3">
        <v>9362</v>
      </c>
      <c r="R34" s="4">
        <v>1617</v>
      </c>
      <c r="S34" s="3">
        <v>8747</v>
      </c>
      <c r="T34" s="4">
        <v>3013</v>
      </c>
      <c r="U34" s="3">
        <v>7837</v>
      </c>
      <c r="V34" s="4">
        <v>4393</v>
      </c>
      <c r="W34" s="3">
        <v>9886</v>
      </c>
      <c r="X34" s="4">
        <v>1175</v>
      </c>
      <c r="Y34" s="3">
        <v>8422</v>
      </c>
      <c r="Z34" s="4">
        <v>3789</v>
      </c>
    </row>
    <row r="35" spans="1:26" x14ac:dyDescent="0.25">
      <c r="A35" s="2">
        <v>2444</v>
      </c>
      <c r="B35" s="2" t="s">
        <v>47</v>
      </c>
      <c r="C35" s="3">
        <v>7637</v>
      </c>
      <c r="D35" s="4">
        <v>1347</v>
      </c>
      <c r="E35" s="3">
        <v>7882</v>
      </c>
      <c r="F35" s="4">
        <v>8479</v>
      </c>
      <c r="G35" s="3">
        <v>9252</v>
      </c>
      <c r="H35" s="4">
        <v>6880</v>
      </c>
      <c r="I35" s="3">
        <v>8688</v>
      </c>
      <c r="J35" s="4">
        <v>3858</v>
      </c>
      <c r="K35" s="3">
        <v>9963</v>
      </c>
      <c r="L35" s="4">
        <v>5626</v>
      </c>
      <c r="M35" s="3">
        <v>8957</v>
      </c>
      <c r="N35" s="4">
        <v>2238</v>
      </c>
      <c r="O35" s="3">
        <v>8060</v>
      </c>
      <c r="P35" s="4">
        <v>5050</v>
      </c>
      <c r="Q35" s="3">
        <v>9296</v>
      </c>
      <c r="R35" s="4">
        <v>3107</v>
      </c>
      <c r="S35" s="3">
        <v>7159</v>
      </c>
      <c r="T35" s="4">
        <v>8657</v>
      </c>
      <c r="U35" s="3">
        <v>7112</v>
      </c>
      <c r="V35" s="4">
        <v>9215</v>
      </c>
      <c r="W35" s="3">
        <v>7461</v>
      </c>
      <c r="X35" s="4">
        <v>7079</v>
      </c>
      <c r="Y35" s="3">
        <v>9048</v>
      </c>
      <c r="Z35" s="4">
        <v>5750</v>
      </c>
    </row>
    <row r="36" spans="1:26" x14ac:dyDescent="0.25">
      <c r="A36" s="2">
        <v>2973</v>
      </c>
      <c r="B36" s="2" t="s">
        <v>48</v>
      </c>
      <c r="C36" s="3">
        <v>7103</v>
      </c>
      <c r="D36" s="4">
        <v>9416</v>
      </c>
      <c r="E36" s="3">
        <v>8839</v>
      </c>
      <c r="F36" s="4">
        <v>7764</v>
      </c>
      <c r="G36" s="3">
        <v>9914</v>
      </c>
      <c r="H36" s="4">
        <v>6374</v>
      </c>
      <c r="I36" s="3">
        <v>9468</v>
      </c>
      <c r="J36" s="4">
        <v>4145</v>
      </c>
      <c r="K36" s="3">
        <v>9698</v>
      </c>
      <c r="L36" s="4">
        <v>8836</v>
      </c>
      <c r="M36" s="3">
        <v>7857</v>
      </c>
      <c r="N36" s="4">
        <v>7531</v>
      </c>
      <c r="O36" s="3">
        <v>8573</v>
      </c>
      <c r="P36" s="4">
        <v>6606</v>
      </c>
      <c r="Q36" s="3">
        <v>7096</v>
      </c>
      <c r="R36" s="4">
        <v>6516</v>
      </c>
      <c r="S36" s="3">
        <v>8086</v>
      </c>
      <c r="T36" s="4">
        <v>2094</v>
      </c>
      <c r="U36" s="3">
        <v>9123</v>
      </c>
      <c r="V36" s="4">
        <v>3776</v>
      </c>
      <c r="W36" s="3">
        <v>9010</v>
      </c>
      <c r="X36" s="4">
        <v>7384</v>
      </c>
      <c r="Y36" s="3">
        <v>9057</v>
      </c>
      <c r="Z36" s="4">
        <v>9491</v>
      </c>
    </row>
    <row r="37" spans="1:26" x14ac:dyDescent="0.25">
      <c r="A37" s="2">
        <v>4911</v>
      </c>
      <c r="B37" s="2" t="s">
        <v>49</v>
      </c>
      <c r="C37" s="3">
        <v>8953</v>
      </c>
      <c r="D37" s="4">
        <v>4015</v>
      </c>
      <c r="E37" s="3">
        <v>8720</v>
      </c>
      <c r="F37" s="4">
        <v>3633</v>
      </c>
      <c r="G37" s="3">
        <v>9681</v>
      </c>
      <c r="H37" s="4">
        <v>2310</v>
      </c>
      <c r="I37" s="3">
        <v>8500</v>
      </c>
      <c r="J37" s="4">
        <v>3137</v>
      </c>
      <c r="K37" s="3">
        <v>7215</v>
      </c>
      <c r="L37" s="4">
        <v>2204</v>
      </c>
      <c r="M37" s="3">
        <v>7912</v>
      </c>
      <c r="N37" s="4">
        <v>5542</v>
      </c>
      <c r="O37" s="3">
        <v>7173</v>
      </c>
      <c r="P37" s="4">
        <v>5762</v>
      </c>
      <c r="Q37" s="3">
        <v>8931</v>
      </c>
      <c r="R37" s="4">
        <v>4984</v>
      </c>
      <c r="S37" s="3">
        <v>9040</v>
      </c>
      <c r="T37" s="4">
        <v>7103</v>
      </c>
      <c r="U37" s="3">
        <v>8759</v>
      </c>
      <c r="V37" s="4">
        <v>4438</v>
      </c>
      <c r="W37" s="3">
        <v>8151</v>
      </c>
      <c r="X37" s="4">
        <v>4149</v>
      </c>
      <c r="Y37" s="3">
        <v>7726</v>
      </c>
      <c r="Z37" s="4">
        <v>8731</v>
      </c>
    </row>
    <row r="38" spans="1:26" x14ac:dyDescent="0.25">
      <c r="A38" s="2">
        <v>1545</v>
      </c>
      <c r="B38" s="2" t="s">
        <v>50</v>
      </c>
      <c r="C38" s="3">
        <v>7490</v>
      </c>
      <c r="D38" s="4">
        <v>2853</v>
      </c>
      <c r="E38" s="3">
        <v>9343</v>
      </c>
      <c r="F38" s="4">
        <v>8623</v>
      </c>
      <c r="G38" s="3">
        <v>9899</v>
      </c>
      <c r="H38" s="4">
        <v>6070</v>
      </c>
      <c r="I38" s="3">
        <v>9668</v>
      </c>
      <c r="J38" s="4">
        <v>3962</v>
      </c>
      <c r="K38" s="3">
        <v>8396</v>
      </c>
      <c r="L38" s="4">
        <v>6876</v>
      </c>
      <c r="M38" s="3">
        <v>7513</v>
      </c>
      <c r="N38" s="4">
        <v>6158</v>
      </c>
      <c r="O38" s="3">
        <v>8557</v>
      </c>
      <c r="P38" s="4">
        <v>1225</v>
      </c>
      <c r="Q38" s="3">
        <v>9054</v>
      </c>
      <c r="R38" s="4">
        <v>5173</v>
      </c>
      <c r="S38" s="3">
        <v>8320</v>
      </c>
      <c r="T38" s="4">
        <v>2695</v>
      </c>
      <c r="U38" s="3">
        <v>9704</v>
      </c>
      <c r="V38" s="4">
        <v>6713</v>
      </c>
      <c r="W38" s="3">
        <v>9036</v>
      </c>
      <c r="X38" s="4">
        <v>5440</v>
      </c>
      <c r="Y38" s="3">
        <v>8653</v>
      </c>
      <c r="Z38" s="4">
        <v>8038</v>
      </c>
    </row>
    <row r="39" spans="1:26" x14ac:dyDescent="0.25">
      <c r="A39" s="2">
        <v>4657</v>
      </c>
      <c r="B39" s="2" t="s">
        <v>51</v>
      </c>
      <c r="C39" s="3">
        <v>8125</v>
      </c>
      <c r="D39" s="4">
        <v>8547</v>
      </c>
      <c r="E39" s="3">
        <v>8704</v>
      </c>
      <c r="F39" s="4">
        <v>8369</v>
      </c>
      <c r="G39" s="3">
        <v>9516</v>
      </c>
      <c r="H39" s="4">
        <v>5313</v>
      </c>
      <c r="I39" s="3">
        <v>9586</v>
      </c>
      <c r="J39" s="4">
        <v>7608</v>
      </c>
      <c r="K39" s="3">
        <v>9718</v>
      </c>
      <c r="L39" s="4">
        <v>5672</v>
      </c>
      <c r="M39" s="3">
        <v>9496</v>
      </c>
      <c r="N39" s="4">
        <v>6216</v>
      </c>
      <c r="O39" s="3">
        <v>8414</v>
      </c>
      <c r="P39" s="4">
        <v>4935</v>
      </c>
      <c r="Q39" s="3">
        <v>9977</v>
      </c>
      <c r="R39" s="4">
        <v>2522</v>
      </c>
      <c r="S39" s="3">
        <v>9674</v>
      </c>
      <c r="T39" s="4">
        <v>6492</v>
      </c>
      <c r="U39" s="3">
        <v>8921</v>
      </c>
      <c r="V39" s="4">
        <v>7284</v>
      </c>
      <c r="W39" s="3">
        <v>7621</v>
      </c>
      <c r="X39" s="4">
        <v>5355</v>
      </c>
      <c r="Y39" s="3">
        <v>8357</v>
      </c>
      <c r="Z39" s="4">
        <v>7646</v>
      </c>
    </row>
    <row r="40" spans="1:26" x14ac:dyDescent="0.25">
      <c r="A40" s="2">
        <v>3615</v>
      </c>
      <c r="B40" s="2" t="s">
        <v>52</v>
      </c>
      <c r="C40" s="3">
        <v>9239</v>
      </c>
      <c r="D40" s="4">
        <v>6804</v>
      </c>
      <c r="E40" s="3">
        <v>8045</v>
      </c>
      <c r="F40" s="4">
        <v>8574</v>
      </c>
      <c r="G40" s="3">
        <v>8350</v>
      </c>
      <c r="H40" s="4">
        <v>8047</v>
      </c>
      <c r="I40" s="3">
        <v>8495</v>
      </c>
      <c r="J40" s="4">
        <v>3587</v>
      </c>
      <c r="K40" s="3">
        <v>7192</v>
      </c>
      <c r="L40" s="4">
        <v>4946</v>
      </c>
      <c r="M40" s="3">
        <v>7943</v>
      </c>
      <c r="N40" s="4">
        <v>4547</v>
      </c>
      <c r="O40" s="3">
        <v>9670</v>
      </c>
      <c r="P40" s="4">
        <v>4411</v>
      </c>
      <c r="Q40" s="3">
        <v>7476</v>
      </c>
      <c r="R40" s="4">
        <v>4532</v>
      </c>
      <c r="S40" s="3">
        <v>8095</v>
      </c>
      <c r="T40" s="4">
        <v>9623</v>
      </c>
      <c r="U40" s="3">
        <v>7398</v>
      </c>
      <c r="V40" s="4">
        <v>1527</v>
      </c>
      <c r="W40" s="3">
        <v>8354</v>
      </c>
      <c r="X40" s="4">
        <v>1442</v>
      </c>
      <c r="Y40" s="3">
        <v>7318</v>
      </c>
      <c r="Z40" s="4">
        <v>3101</v>
      </c>
    </row>
    <row r="41" spans="1:26" x14ac:dyDescent="0.25">
      <c r="A41" s="2">
        <v>4672</v>
      </c>
      <c r="B41" s="2" t="s">
        <v>53</v>
      </c>
      <c r="C41" s="3">
        <v>7196</v>
      </c>
      <c r="D41" s="4">
        <v>3974</v>
      </c>
      <c r="E41" s="3">
        <v>9652</v>
      </c>
      <c r="F41" s="4">
        <v>4450</v>
      </c>
      <c r="G41" s="3">
        <v>7405</v>
      </c>
      <c r="H41" s="4">
        <v>5839</v>
      </c>
      <c r="I41" s="3">
        <v>7135</v>
      </c>
      <c r="J41" s="4">
        <v>8712</v>
      </c>
      <c r="K41" s="3">
        <v>9263</v>
      </c>
      <c r="L41" s="4">
        <v>9390</v>
      </c>
      <c r="M41" s="3">
        <v>7318</v>
      </c>
      <c r="N41" s="4">
        <v>4435</v>
      </c>
      <c r="O41" s="3">
        <v>9298</v>
      </c>
      <c r="P41" s="4">
        <v>6431</v>
      </c>
      <c r="Q41" s="3">
        <v>8590</v>
      </c>
      <c r="R41" s="4">
        <v>5970</v>
      </c>
      <c r="S41" s="3">
        <v>8504</v>
      </c>
      <c r="T41" s="4">
        <v>9393</v>
      </c>
      <c r="U41" s="3">
        <v>9431</v>
      </c>
      <c r="V41" s="4">
        <v>3303</v>
      </c>
      <c r="W41" s="3">
        <v>7842</v>
      </c>
      <c r="X41" s="4">
        <v>5827</v>
      </c>
      <c r="Y41" s="3">
        <v>8777</v>
      </c>
      <c r="Z41" s="4">
        <v>2925</v>
      </c>
    </row>
    <row r="42" spans="1:26" x14ac:dyDescent="0.25">
      <c r="A42" s="2">
        <v>9812</v>
      </c>
      <c r="B42" s="2" t="s">
        <v>54</v>
      </c>
      <c r="C42" s="3">
        <v>7843</v>
      </c>
      <c r="D42" s="4">
        <v>8133</v>
      </c>
      <c r="E42" s="3">
        <v>9919</v>
      </c>
      <c r="F42" s="4">
        <v>4902</v>
      </c>
      <c r="G42" s="3">
        <v>7181</v>
      </c>
      <c r="H42" s="4">
        <v>9439</v>
      </c>
      <c r="I42" s="3">
        <v>8036</v>
      </c>
      <c r="J42" s="4">
        <v>2682</v>
      </c>
      <c r="K42" s="3">
        <v>9357</v>
      </c>
      <c r="L42" s="4">
        <v>6266</v>
      </c>
      <c r="M42" s="3">
        <v>7048</v>
      </c>
      <c r="N42" s="4">
        <v>3709</v>
      </c>
      <c r="O42" s="3">
        <v>8439</v>
      </c>
      <c r="P42" s="4">
        <v>7192</v>
      </c>
      <c r="Q42" s="3">
        <v>7876</v>
      </c>
      <c r="R42" s="4">
        <v>5625</v>
      </c>
      <c r="S42" s="3">
        <v>9933</v>
      </c>
      <c r="T42" s="4">
        <v>7342</v>
      </c>
      <c r="U42" s="3">
        <v>9809</v>
      </c>
      <c r="V42" s="4">
        <v>6318</v>
      </c>
      <c r="W42" s="3">
        <v>7298</v>
      </c>
      <c r="X42" s="4">
        <v>7446</v>
      </c>
      <c r="Y42" s="3">
        <v>9045</v>
      </c>
      <c r="Z42" s="4">
        <v>9974</v>
      </c>
    </row>
    <row r="43" spans="1:26" x14ac:dyDescent="0.25">
      <c r="A43" s="2">
        <v>6309</v>
      </c>
      <c r="B43" s="2" t="s">
        <v>55</v>
      </c>
      <c r="C43" s="3">
        <v>8970</v>
      </c>
      <c r="D43" s="4">
        <v>3984</v>
      </c>
      <c r="E43" s="3">
        <v>8218</v>
      </c>
      <c r="F43" s="4">
        <v>6662</v>
      </c>
      <c r="G43" s="3">
        <v>8969</v>
      </c>
      <c r="H43" s="4">
        <v>9839</v>
      </c>
      <c r="I43" s="3">
        <v>8129</v>
      </c>
      <c r="J43" s="4">
        <v>7003</v>
      </c>
      <c r="K43" s="3">
        <v>7132</v>
      </c>
      <c r="L43" s="4">
        <v>4871</v>
      </c>
      <c r="M43" s="3">
        <v>8363</v>
      </c>
      <c r="N43" s="4">
        <v>3755</v>
      </c>
      <c r="O43" s="3">
        <v>9251</v>
      </c>
      <c r="P43" s="4">
        <v>7594</v>
      </c>
      <c r="Q43" s="3">
        <v>8932</v>
      </c>
      <c r="R43" s="4">
        <v>2970</v>
      </c>
      <c r="S43" s="3">
        <v>9948</v>
      </c>
      <c r="T43" s="4">
        <v>8512</v>
      </c>
      <c r="U43" s="3">
        <v>9676</v>
      </c>
      <c r="V43" s="4">
        <v>1633</v>
      </c>
      <c r="W43" s="3">
        <v>9127</v>
      </c>
      <c r="X43" s="4">
        <v>2877</v>
      </c>
      <c r="Y43" s="3">
        <v>9000</v>
      </c>
      <c r="Z43" s="4">
        <v>6916</v>
      </c>
    </row>
    <row r="44" spans="1:26" x14ac:dyDescent="0.25">
      <c r="A44" s="2">
        <v>5556</v>
      </c>
      <c r="B44" s="2" t="s">
        <v>56</v>
      </c>
      <c r="C44" s="3">
        <v>7052</v>
      </c>
      <c r="D44" s="4">
        <v>5686</v>
      </c>
      <c r="E44" s="3">
        <v>9047</v>
      </c>
      <c r="F44" s="4">
        <v>2019</v>
      </c>
      <c r="G44" s="3">
        <v>9584</v>
      </c>
      <c r="H44" s="4">
        <v>1137</v>
      </c>
      <c r="I44" s="3">
        <v>7023</v>
      </c>
      <c r="J44" s="4">
        <v>7498</v>
      </c>
      <c r="K44" s="3">
        <v>9292</v>
      </c>
      <c r="L44" s="4">
        <v>2271</v>
      </c>
      <c r="M44" s="3">
        <v>7426</v>
      </c>
      <c r="N44" s="4">
        <v>8572</v>
      </c>
      <c r="O44" s="3">
        <v>7835</v>
      </c>
      <c r="P44" s="4">
        <v>4709</v>
      </c>
      <c r="Q44" s="3">
        <v>8298</v>
      </c>
      <c r="R44" s="4">
        <v>4950</v>
      </c>
      <c r="S44" s="3">
        <v>7174</v>
      </c>
      <c r="T44" s="4">
        <v>4024</v>
      </c>
      <c r="U44" s="3">
        <v>9358</v>
      </c>
      <c r="V44" s="4">
        <v>8985</v>
      </c>
      <c r="W44" s="3">
        <v>7123</v>
      </c>
      <c r="X44" s="4">
        <v>8044</v>
      </c>
      <c r="Y44" s="3">
        <v>7221</v>
      </c>
      <c r="Z44" s="4">
        <v>8425</v>
      </c>
    </row>
    <row r="45" spans="1:26" x14ac:dyDescent="0.25">
      <c r="A45" s="2">
        <v>3077</v>
      </c>
      <c r="B45" s="2" t="s">
        <v>57</v>
      </c>
      <c r="C45" s="3">
        <v>8571</v>
      </c>
      <c r="D45" s="4">
        <v>9824</v>
      </c>
      <c r="E45" s="3">
        <v>7065</v>
      </c>
      <c r="F45" s="4">
        <v>1952</v>
      </c>
      <c r="G45" s="3">
        <v>9909</v>
      </c>
      <c r="H45" s="4">
        <v>2129</v>
      </c>
      <c r="I45" s="3">
        <v>8283</v>
      </c>
      <c r="J45" s="4">
        <v>7489</v>
      </c>
      <c r="K45" s="3">
        <v>7632</v>
      </c>
      <c r="L45" s="4">
        <v>2449</v>
      </c>
      <c r="M45" s="3">
        <v>7173</v>
      </c>
      <c r="N45" s="4">
        <v>5983</v>
      </c>
      <c r="O45" s="3">
        <v>9921</v>
      </c>
      <c r="P45" s="4">
        <v>2781</v>
      </c>
      <c r="Q45" s="3">
        <v>7411</v>
      </c>
      <c r="R45" s="4">
        <v>8340</v>
      </c>
      <c r="S45" s="3">
        <v>7618</v>
      </c>
      <c r="T45" s="4">
        <v>1865</v>
      </c>
      <c r="U45" s="3">
        <v>8250</v>
      </c>
      <c r="V45" s="4">
        <v>8326</v>
      </c>
      <c r="W45" s="3">
        <v>7386</v>
      </c>
      <c r="X45" s="4">
        <v>9283</v>
      </c>
      <c r="Y45" s="3">
        <v>9885</v>
      </c>
      <c r="Z45" s="4">
        <v>2586</v>
      </c>
    </row>
    <row r="46" spans="1:26" x14ac:dyDescent="0.25">
      <c r="A46" s="2">
        <v>3399</v>
      </c>
      <c r="B46" s="2" t="s">
        <v>58</v>
      </c>
      <c r="C46" s="3">
        <v>8754</v>
      </c>
      <c r="D46" s="4">
        <v>9965</v>
      </c>
      <c r="E46" s="3">
        <v>8176</v>
      </c>
      <c r="F46" s="4">
        <v>4895</v>
      </c>
      <c r="G46" s="3">
        <v>7253</v>
      </c>
      <c r="H46" s="4">
        <v>4907</v>
      </c>
      <c r="I46" s="3">
        <v>7642</v>
      </c>
      <c r="J46" s="4">
        <v>2121</v>
      </c>
      <c r="K46" s="3">
        <v>8988</v>
      </c>
      <c r="L46" s="4">
        <v>2751</v>
      </c>
      <c r="M46" s="3">
        <v>9976</v>
      </c>
      <c r="N46" s="4">
        <v>6531</v>
      </c>
      <c r="O46" s="3">
        <v>8735</v>
      </c>
      <c r="P46" s="4">
        <v>9630</v>
      </c>
      <c r="Q46" s="3">
        <v>7607</v>
      </c>
      <c r="R46" s="4">
        <v>8659</v>
      </c>
      <c r="S46" s="3">
        <v>8232</v>
      </c>
      <c r="T46" s="4">
        <v>6610</v>
      </c>
      <c r="U46" s="3">
        <v>7136</v>
      </c>
      <c r="V46" s="4">
        <v>5349</v>
      </c>
      <c r="W46" s="3">
        <v>9444</v>
      </c>
      <c r="X46" s="4">
        <v>1206</v>
      </c>
      <c r="Y46" s="3">
        <v>9813</v>
      </c>
      <c r="Z46" s="4">
        <v>9464</v>
      </c>
    </row>
    <row r="47" spans="1:26" x14ac:dyDescent="0.25">
      <c r="A47" s="2">
        <v>6720</v>
      </c>
      <c r="B47" s="2" t="s">
        <v>59</v>
      </c>
      <c r="C47" s="3">
        <v>8314</v>
      </c>
      <c r="D47" s="4">
        <v>6316</v>
      </c>
      <c r="E47" s="3">
        <v>8048</v>
      </c>
      <c r="F47" s="4">
        <v>1854</v>
      </c>
      <c r="G47" s="3">
        <v>9209</v>
      </c>
      <c r="H47" s="4">
        <v>6469</v>
      </c>
      <c r="I47" s="3">
        <v>7496</v>
      </c>
      <c r="J47" s="4">
        <v>3950</v>
      </c>
      <c r="K47" s="3">
        <v>7960</v>
      </c>
      <c r="L47" s="4">
        <v>5107</v>
      </c>
      <c r="M47" s="3">
        <v>7080</v>
      </c>
      <c r="N47" s="4">
        <v>8571</v>
      </c>
      <c r="O47" s="3">
        <v>8059</v>
      </c>
      <c r="P47" s="4">
        <v>6251</v>
      </c>
      <c r="Q47" s="3">
        <v>7307</v>
      </c>
      <c r="R47" s="4">
        <v>4253</v>
      </c>
      <c r="S47" s="3">
        <v>7678</v>
      </c>
      <c r="T47" s="4">
        <v>9298</v>
      </c>
      <c r="U47" s="3">
        <v>9150</v>
      </c>
      <c r="V47" s="4">
        <v>7007</v>
      </c>
      <c r="W47" s="3">
        <v>7884</v>
      </c>
      <c r="X47" s="4">
        <v>2823</v>
      </c>
      <c r="Y47" s="3">
        <v>7897</v>
      </c>
      <c r="Z47" s="4">
        <v>9104</v>
      </c>
    </row>
    <row r="48" spans="1:26" x14ac:dyDescent="0.25">
      <c r="A48" s="2">
        <v>2479</v>
      </c>
      <c r="B48" s="2" t="s">
        <v>60</v>
      </c>
      <c r="C48" s="3">
        <v>8860</v>
      </c>
      <c r="D48" s="4">
        <v>3198</v>
      </c>
      <c r="E48" s="3">
        <v>7210</v>
      </c>
      <c r="F48" s="4">
        <v>2502</v>
      </c>
      <c r="G48" s="3">
        <v>9650</v>
      </c>
      <c r="H48" s="4">
        <v>1413</v>
      </c>
      <c r="I48" s="3">
        <v>7653</v>
      </c>
      <c r="J48" s="4">
        <v>7318</v>
      </c>
      <c r="K48" s="3">
        <v>8759</v>
      </c>
      <c r="L48" s="4">
        <v>2998</v>
      </c>
      <c r="M48" s="3">
        <v>7012</v>
      </c>
      <c r="N48" s="4">
        <v>4519</v>
      </c>
      <c r="O48" s="3">
        <v>8543</v>
      </c>
      <c r="P48" s="4">
        <v>2595</v>
      </c>
      <c r="Q48" s="3">
        <v>9401</v>
      </c>
      <c r="R48" s="4">
        <v>8386</v>
      </c>
      <c r="S48" s="3">
        <v>9484</v>
      </c>
      <c r="T48" s="4">
        <v>8687</v>
      </c>
      <c r="U48" s="3">
        <v>9552</v>
      </c>
      <c r="V48" s="4">
        <v>1014</v>
      </c>
      <c r="W48" s="3">
        <v>7600</v>
      </c>
      <c r="X48" s="4">
        <v>9314</v>
      </c>
      <c r="Y48" s="3">
        <v>8791</v>
      </c>
      <c r="Z48" s="4">
        <v>1500</v>
      </c>
    </row>
    <row r="49" spans="1:26" x14ac:dyDescent="0.25">
      <c r="A49" s="2">
        <v>2577</v>
      </c>
      <c r="B49" s="2" t="s">
        <v>61</v>
      </c>
      <c r="C49" s="3">
        <v>9266</v>
      </c>
      <c r="D49" s="4">
        <v>7585</v>
      </c>
      <c r="E49" s="3">
        <v>8611</v>
      </c>
      <c r="F49" s="4">
        <v>3107</v>
      </c>
      <c r="G49" s="3">
        <v>8370</v>
      </c>
      <c r="H49" s="4">
        <v>4751</v>
      </c>
      <c r="I49" s="3">
        <v>7215</v>
      </c>
      <c r="J49" s="4">
        <v>1548</v>
      </c>
      <c r="K49" s="3">
        <v>9638</v>
      </c>
      <c r="L49" s="4">
        <v>3083</v>
      </c>
      <c r="M49" s="3">
        <v>8950</v>
      </c>
      <c r="N49" s="4">
        <v>2361</v>
      </c>
      <c r="O49" s="3">
        <v>8394</v>
      </c>
      <c r="P49" s="4">
        <v>5533</v>
      </c>
      <c r="Q49" s="3">
        <v>8588</v>
      </c>
      <c r="R49" s="4">
        <v>7760</v>
      </c>
      <c r="S49" s="3">
        <v>8863</v>
      </c>
      <c r="T49" s="4">
        <v>6439</v>
      </c>
      <c r="U49" s="3">
        <v>9544</v>
      </c>
      <c r="V49" s="4">
        <v>5269</v>
      </c>
      <c r="W49" s="3">
        <v>8834</v>
      </c>
      <c r="X49" s="4">
        <v>1898</v>
      </c>
      <c r="Y49" s="3">
        <v>8176</v>
      </c>
      <c r="Z49" s="4">
        <v>9501</v>
      </c>
    </row>
    <row r="50" spans="1:26" x14ac:dyDescent="0.25">
      <c r="A50" s="2">
        <v>2768</v>
      </c>
      <c r="B50" s="2" t="s">
        <v>62</v>
      </c>
      <c r="C50" s="3">
        <v>9233</v>
      </c>
      <c r="D50" s="4">
        <v>7724</v>
      </c>
      <c r="E50" s="3">
        <v>7045</v>
      </c>
      <c r="F50" s="4">
        <v>5008</v>
      </c>
      <c r="G50" s="3">
        <v>9105</v>
      </c>
      <c r="H50" s="4">
        <v>1074</v>
      </c>
      <c r="I50" s="3">
        <v>8167</v>
      </c>
      <c r="J50" s="4">
        <v>5806</v>
      </c>
      <c r="K50" s="3">
        <v>9320</v>
      </c>
      <c r="L50" s="4">
        <v>5408</v>
      </c>
      <c r="M50" s="3">
        <v>8383</v>
      </c>
      <c r="N50" s="4">
        <v>8395</v>
      </c>
      <c r="O50" s="3">
        <v>9050</v>
      </c>
      <c r="P50" s="4">
        <v>1350</v>
      </c>
      <c r="Q50" s="3">
        <v>9075</v>
      </c>
      <c r="R50" s="4">
        <v>7095</v>
      </c>
      <c r="S50" s="3">
        <v>8620</v>
      </c>
      <c r="T50" s="4">
        <v>4619</v>
      </c>
      <c r="U50" s="3">
        <v>7966</v>
      </c>
      <c r="V50" s="4">
        <v>8089</v>
      </c>
      <c r="W50" s="3">
        <v>9170</v>
      </c>
      <c r="X50" s="4">
        <v>4167</v>
      </c>
      <c r="Y50" s="3">
        <v>9591</v>
      </c>
      <c r="Z50" s="4">
        <v>4603</v>
      </c>
    </row>
    <row r="51" spans="1:26" x14ac:dyDescent="0.25">
      <c r="A51" s="2">
        <v>2224</v>
      </c>
      <c r="B51" s="2" t="s">
        <v>63</v>
      </c>
      <c r="C51" s="3">
        <v>7663</v>
      </c>
      <c r="D51" s="4">
        <v>6361</v>
      </c>
      <c r="E51" s="3">
        <v>9763</v>
      </c>
      <c r="F51" s="4">
        <v>1706</v>
      </c>
      <c r="G51" s="3">
        <v>9838</v>
      </c>
      <c r="H51" s="4">
        <v>5186</v>
      </c>
      <c r="I51" s="3">
        <v>9951</v>
      </c>
      <c r="J51" s="4">
        <v>1808</v>
      </c>
      <c r="K51" s="3">
        <v>9320</v>
      </c>
      <c r="L51" s="4">
        <v>7873</v>
      </c>
      <c r="M51" s="3">
        <v>8031</v>
      </c>
      <c r="N51" s="4">
        <v>7700</v>
      </c>
      <c r="O51" s="3">
        <v>8584</v>
      </c>
      <c r="P51" s="4">
        <v>9382</v>
      </c>
      <c r="Q51" s="3">
        <v>9640</v>
      </c>
      <c r="R51" s="4">
        <v>3144</v>
      </c>
      <c r="S51" s="3">
        <v>7423</v>
      </c>
      <c r="T51" s="4">
        <v>7858</v>
      </c>
      <c r="U51" s="3">
        <v>7073</v>
      </c>
      <c r="V51" s="4">
        <v>5520</v>
      </c>
      <c r="W51" s="3">
        <v>9898</v>
      </c>
      <c r="X51" s="4">
        <v>4202</v>
      </c>
      <c r="Y51" s="3">
        <v>7064</v>
      </c>
      <c r="Z51" s="4">
        <v>3856</v>
      </c>
    </row>
    <row r="52" spans="1:26" x14ac:dyDescent="0.25">
      <c r="A52" s="2">
        <v>5018</v>
      </c>
      <c r="B52" s="2" t="s">
        <v>64</v>
      </c>
      <c r="C52" s="3">
        <v>7421</v>
      </c>
      <c r="D52" s="4">
        <v>1903</v>
      </c>
      <c r="E52" s="3">
        <v>9278</v>
      </c>
      <c r="F52" s="4">
        <v>4802</v>
      </c>
      <c r="G52" s="3">
        <v>8478</v>
      </c>
      <c r="H52" s="4">
        <v>5138</v>
      </c>
      <c r="I52" s="3">
        <v>9329</v>
      </c>
      <c r="J52" s="4">
        <v>3116</v>
      </c>
      <c r="K52" s="3">
        <v>8270</v>
      </c>
      <c r="L52" s="4">
        <v>6181</v>
      </c>
      <c r="M52" s="3">
        <v>7442</v>
      </c>
      <c r="N52" s="4">
        <v>1023</v>
      </c>
      <c r="O52" s="3">
        <v>7300</v>
      </c>
      <c r="P52" s="4">
        <v>5426</v>
      </c>
      <c r="Q52" s="3">
        <v>8569</v>
      </c>
      <c r="R52" s="4">
        <v>2033</v>
      </c>
      <c r="S52" s="3">
        <v>9395</v>
      </c>
      <c r="T52" s="4">
        <v>6809</v>
      </c>
      <c r="U52" s="3">
        <v>9208</v>
      </c>
      <c r="V52" s="4">
        <v>7705</v>
      </c>
      <c r="W52" s="3">
        <v>9939</v>
      </c>
      <c r="X52" s="4">
        <v>1052</v>
      </c>
      <c r="Y52" s="3">
        <v>9792</v>
      </c>
      <c r="Z52" s="4">
        <v>1932</v>
      </c>
    </row>
    <row r="53" spans="1:26" x14ac:dyDescent="0.25">
      <c r="A53" s="2">
        <v>1874</v>
      </c>
      <c r="B53" s="2" t="s">
        <v>65</v>
      </c>
      <c r="C53" s="3">
        <v>8755</v>
      </c>
      <c r="D53" s="4">
        <v>7497</v>
      </c>
      <c r="E53" s="3">
        <v>9681</v>
      </c>
      <c r="F53" s="4">
        <v>3301</v>
      </c>
      <c r="G53" s="3">
        <v>8507</v>
      </c>
      <c r="H53" s="4">
        <v>2804</v>
      </c>
      <c r="I53" s="3">
        <v>7966</v>
      </c>
      <c r="J53" s="4">
        <v>7929</v>
      </c>
      <c r="K53" s="3">
        <v>8636</v>
      </c>
      <c r="L53" s="4">
        <v>1456</v>
      </c>
      <c r="M53" s="3">
        <v>9492</v>
      </c>
      <c r="N53" s="4">
        <v>6135</v>
      </c>
      <c r="O53" s="3">
        <v>7197</v>
      </c>
      <c r="P53" s="4">
        <v>8587</v>
      </c>
      <c r="Q53" s="3">
        <v>7861</v>
      </c>
      <c r="R53" s="4">
        <v>9251</v>
      </c>
      <c r="S53" s="3">
        <v>8360</v>
      </c>
      <c r="T53" s="4">
        <v>2547</v>
      </c>
      <c r="U53" s="3">
        <v>7311</v>
      </c>
      <c r="V53" s="4">
        <v>7100</v>
      </c>
      <c r="W53" s="3">
        <v>8683</v>
      </c>
      <c r="X53" s="4">
        <v>8426</v>
      </c>
      <c r="Y53" s="3">
        <v>9948</v>
      </c>
      <c r="Z53" s="4">
        <v>8132</v>
      </c>
    </row>
    <row r="54" spans="1:26" x14ac:dyDescent="0.25">
      <c r="A54" s="2">
        <v>1180</v>
      </c>
      <c r="B54" s="2" t="s">
        <v>66</v>
      </c>
      <c r="C54" s="3">
        <v>9465</v>
      </c>
      <c r="D54" s="4">
        <v>3002</v>
      </c>
      <c r="E54" s="3">
        <v>8834</v>
      </c>
      <c r="F54" s="4">
        <v>8428</v>
      </c>
      <c r="G54" s="3">
        <v>9800</v>
      </c>
      <c r="H54" s="4">
        <v>1843</v>
      </c>
      <c r="I54" s="3">
        <v>9095</v>
      </c>
      <c r="J54" s="4">
        <v>3942</v>
      </c>
      <c r="K54" s="3">
        <v>7100</v>
      </c>
      <c r="L54" s="4">
        <v>6524</v>
      </c>
      <c r="M54" s="3">
        <v>9215</v>
      </c>
      <c r="N54" s="4">
        <v>5470</v>
      </c>
      <c r="O54" s="3">
        <v>7117</v>
      </c>
      <c r="P54" s="4">
        <v>4329</v>
      </c>
      <c r="Q54" s="3">
        <v>8469</v>
      </c>
      <c r="R54" s="4">
        <v>6136</v>
      </c>
      <c r="S54" s="3">
        <v>9460</v>
      </c>
      <c r="T54" s="4">
        <v>9472</v>
      </c>
      <c r="U54" s="3">
        <v>9552</v>
      </c>
      <c r="V54" s="4">
        <v>8529</v>
      </c>
      <c r="W54" s="3">
        <v>9702</v>
      </c>
      <c r="X54" s="4">
        <v>9909</v>
      </c>
      <c r="Y54" s="3">
        <v>9674</v>
      </c>
      <c r="Z54" s="4">
        <v>7974</v>
      </c>
    </row>
    <row r="55" spans="1:26" x14ac:dyDescent="0.25">
      <c r="A55" s="2">
        <v>4586</v>
      </c>
      <c r="B55" s="2" t="s">
        <v>67</v>
      </c>
      <c r="C55" s="3">
        <v>7685</v>
      </c>
      <c r="D55" s="4">
        <v>1700</v>
      </c>
      <c r="E55" s="3">
        <v>8868</v>
      </c>
      <c r="F55" s="4">
        <v>3901</v>
      </c>
      <c r="G55" s="3">
        <v>9430</v>
      </c>
      <c r="H55" s="4">
        <v>4527</v>
      </c>
      <c r="I55" s="3">
        <v>7144</v>
      </c>
      <c r="J55" s="4">
        <v>4855</v>
      </c>
      <c r="K55" s="3">
        <v>7200</v>
      </c>
      <c r="L55" s="4">
        <v>9876</v>
      </c>
      <c r="M55" s="3">
        <v>8611</v>
      </c>
      <c r="N55" s="4">
        <v>6387</v>
      </c>
      <c r="O55" s="3">
        <v>8870</v>
      </c>
      <c r="P55" s="4">
        <v>9470</v>
      </c>
      <c r="Q55" s="3">
        <v>8920</v>
      </c>
      <c r="R55" s="4">
        <v>9580</v>
      </c>
      <c r="S55" s="3">
        <v>7903</v>
      </c>
      <c r="T55" s="4">
        <v>2722</v>
      </c>
      <c r="U55" s="3">
        <v>7852</v>
      </c>
      <c r="V55" s="4">
        <v>8361</v>
      </c>
      <c r="W55" s="3">
        <v>7581</v>
      </c>
      <c r="X55" s="4">
        <v>1559</v>
      </c>
      <c r="Y55" s="3">
        <v>7977</v>
      </c>
      <c r="Z55" s="4">
        <v>2518</v>
      </c>
    </row>
    <row r="56" spans="1:26" x14ac:dyDescent="0.25">
      <c r="A56" s="2">
        <v>1522</v>
      </c>
      <c r="B56" s="2" t="s">
        <v>68</v>
      </c>
      <c r="C56" s="3">
        <v>9223</v>
      </c>
      <c r="D56" s="4">
        <v>7436</v>
      </c>
      <c r="E56" s="3">
        <v>9169</v>
      </c>
      <c r="F56" s="4">
        <v>5781</v>
      </c>
      <c r="G56" s="3">
        <v>8800</v>
      </c>
      <c r="H56" s="4">
        <v>8826</v>
      </c>
      <c r="I56" s="3">
        <v>7993</v>
      </c>
      <c r="J56" s="4">
        <v>7225</v>
      </c>
      <c r="K56" s="3">
        <v>7264</v>
      </c>
      <c r="L56" s="4">
        <v>5286</v>
      </c>
      <c r="M56" s="3">
        <v>8228</v>
      </c>
      <c r="N56" s="4">
        <v>5457</v>
      </c>
      <c r="O56" s="3">
        <v>7847</v>
      </c>
      <c r="P56" s="4">
        <v>2293</v>
      </c>
      <c r="Q56" s="3">
        <v>8680</v>
      </c>
      <c r="R56" s="4">
        <v>5494</v>
      </c>
      <c r="S56" s="3">
        <v>9176</v>
      </c>
      <c r="T56" s="4">
        <v>1953</v>
      </c>
      <c r="U56" s="3">
        <v>7126</v>
      </c>
      <c r="V56" s="4">
        <v>9689</v>
      </c>
      <c r="W56" s="3">
        <v>9006</v>
      </c>
      <c r="X56" s="4">
        <v>5632</v>
      </c>
      <c r="Y56" s="3">
        <v>9056</v>
      </c>
      <c r="Z56" s="4">
        <v>3679</v>
      </c>
    </row>
    <row r="57" spans="1:26" x14ac:dyDescent="0.25">
      <c r="A57" s="2">
        <v>5997</v>
      </c>
      <c r="B57" s="2" t="s">
        <v>69</v>
      </c>
      <c r="C57" s="3">
        <v>9545</v>
      </c>
      <c r="D57" s="4">
        <v>6345</v>
      </c>
      <c r="E57" s="3">
        <v>7390</v>
      </c>
      <c r="F57" s="4">
        <v>9823</v>
      </c>
      <c r="G57" s="3">
        <v>8929</v>
      </c>
      <c r="H57" s="4">
        <v>2720</v>
      </c>
      <c r="I57" s="3">
        <v>8315</v>
      </c>
      <c r="J57" s="4">
        <v>4281</v>
      </c>
      <c r="K57" s="3">
        <v>7162</v>
      </c>
      <c r="L57" s="4">
        <v>6447</v>
      </c>
      <c r="M57" s="3">
        <v>8647</v>
      </c>
      <c r="N57" s="4">
        <v>1593</v>
      </c>
      <c r="O57" s="3">
        <v>9865</v>
      </c>
      <c r="P57" s="4">
        <v>3973</v>
      </c>
      <c r="Q57" s="3">
        <v>8249</v>
      </c>
      <c r="R57" s="4">
        <v>3085</v>
      </c>
      <c r="S57" s="3">
        <v>9316</v>
      </c>
      <c r="T57" s="4">
        <v>3183</v>
      </c>
      <c r="U57" s="3">
        <v>9110</v>
      </c>
      <c r="V57" s="4">
        <v>4194</v>
      </c>
      <c r="W57" s="3">
        <v>9439</v>
      </c>
      <c r="X57" s="4">
        <v>8574</v>
      </c>
      <c r="Y57" s="3">
        <v>8159</v>
      </c>
      <c r="Z57" s="4">
        <v>5600</v>
      </c>
    </row>
    <row r="58" spans="1:26" x14ac:dyDescent="0.25">
      <c r="A58" s="2">
        <v>9064</v>
      </c>
      <c r="B58" s="2" t="s">
        <v>70</v>
      </c>
      <c r="C58" s="3">
        <v>8460</v>
      </c>
      <c r="D58" s="4">
        <v>6841</v>
      </c>
      <c r="E58" s="3">
        <v>7861</v>
      </c>
      <c r="F58" s="4">
        <v>1385</v>
      </c>
      <c r="G58" s="3">
        <v>8898</v>
      </c>
      <c r="H58" s="4">
        <v>2510</v>
      </c>
      <c r="I58" s="3">
        <v>9357</v>
      </c>
      <c r="J58" s="4">
        <v>7925</v>
      </c>
      <c r="K58" s="3">
        <v>8936</v>
      </c>
      <c r="L58" s="4">
        <v>5631</v>
      </c>
      <c r="M58" s="3">
        <v>9396</v>
      </c>
      <c r="N58" s="4">
        <v>7951</v>
      </c>
      <c r="O58" s="3">
        <v>9837</v>
      </c>
      <c r="P58" s="4">
        <v>7041</v>
      </c>
      <c r="Q58" s="3">
        <v>9254</v>
      </c>
      <c r="R58" s="4">
        <v>9519</v>
      </c>
      <c r="S58" s="3">
        <v>8062</v>
      </c>
      <c r="T58" s="4">
        <v>3183</v>
      </c>
      <c r="U58" s="3">
        <v>9109</v>
      </c>
      <c r="V58" s="4">
        <v>4538</v>
      </c>
      <c r="W58" s="3">
        <v>8034</v>
      </c>
      <c r="X58" s="4">
        <v>7622</v>
      </c>
      <c r="Y58" s="3">
        <v>7508</v>
      </c>
      <c r="Z58" s="4">
        <v>8427</v>
      </c>
    </row>
    <row r="59" spans="1:26" x14ac:dyDescent="0.25">
      <c r="A59" s="2">
        <v>7966</v>
      </c>
      <c r="B59" s="2" t="s">
        <v>71</v>
      </c>
      <c r="C59" s="3">
        <v>9595</v>
      </c>
      <c r="D59" s="4">
        <v>4780</v>
      </c>
      <c r="E59" s="3">
        <v>7928</v>
      </c>
      <c r="F59" s="4">
        <v>9829</v>
      </c>
      <c r="G59" s="3">
        <v>9430</v>
      </c>
      <c r="H59" s="4">
        <v>7028</v>
      </c>
      <c r="I59" s="3">
        <v>9038</v>
      </c>
      <c r="J59" s="4">
        <v>2657</v>
      </c>
      <c r="K59" s="3">
        <v>7410</v>
      </c>
      <c r="L59" s="4">
        <v>6326</v>
      </c>
      <c r="M59" s="3">
        <v>8380</v>
      </c>
      <c r="N59" s="4">
        <v>3370</v>
      </c>
      <c r="O59" s="3">
        <v>7879</v>
      </c>
      <c r="P59" s="4">
        <v>8238</v>
      </c>
      <c r="Q59" s="3">
        <v>7994</v>
      </c>
      <c r="R59" s="4">
        <v>3509</v>
      </c>
      <c r="S59" s="3">
        <v>8656</v>
      </c>
      <c r="T59" s="4">
        <v>9703</v>
      </c>
      <c r="U59" s="3">
        <v>8172</v>
      </c>
      <c r="V59" s="4">
        <v>9798</v>
      </c>
      <c r="W59" s="3">
        <v>7629</v>
      </c>
      <c r="X59" s="4">
        <v>1518</v>
      </c>
      <c r="Y59" s="3">
        <v>9752</v>
      </c>
      <c r="Z59" s="4">
        <v>1287</v>
      </c>
    </row>
    <row r="60" spans="1:26" x14ac:dyDescent="0.25">
      <c r="A60" s="2">
        <v>4088</v>
      </c>
      <c r="B60" s="2" t="s">
        <v>72</v>
      </c>
      <c r="C60" s="3">
        <v>9139</v>
      </c>
      <c r="D60" s="4">
        <v>9397</v>
      </c>
      <c r="E60" s="3">
        <v>8754</v>
      </c>
      <c r="F60" s="4">
        <v>8195</v>
      </c>
      <c r="G60" s="3">
        <v>9843</v>
      </c>
      <c r="H60" s="4">
        <v>5642</v>
      </c>
      <c r="I60" s="3">
        <v>7296</v>
      </c>
      <c r="J60" s="4">
        <v>1918</v>
      </c>
      <c r="K60" s="3">
        <v>8750</v>
      </c>
      <c r="L60" s="4">
        <v>5025</v>
      </c>
      <c r="M60" s="3">
        <v>7238</v>
      </c>
      <c r="N60" s="4">
        <v>9973</v>
      </c>
      <c r="O60" s="3">
        <v>7705</v>
      </c>
      <c r="P60" s="4">
        <v>3369</v>
      </c>
      <c r="Q60" s="3">
        <v>9380</v>
      </c>
      <c r="R60" s="4">
        <v>6741</v>
      </c>
      <c r="S60" s="3">
        <v>9643</v>
      </c>
      <c r="T60" s="4">
        <v>5874</v>
      </c>
      <c r="U60" s="3">
        <v>7883</v>
      </c>
      <c r="V60" s="4">
        <v>7298</v>
      </c>
      <c r="W60" s="3">
        <v>9422</v>
      </c>
      <c r="X60" s="4">
        <v>2038</v>
      </c>
      <c r="Y60" s="3">
        <v>8705</v>
      </c>
      <c r="Z60" s="4">
        <v>7835</v>
      </c>
    </row>
    <row r="61" spans="1:26" x14ac:dyDescent="0.25">
      <c r="A61" s="2">
        <v>1505</v>
      </c>
      <c r="B61" s="2" t="s">
        <v>73</v>
      </c>
      <c r="C61" s="3">
        <v>9365</v>
      </c>
      <c r="D61" s="4">
        <v>3800</v>
      </c>
      <c r="E61" s="3">
        <v>7476</v>
      </c>
      <c r="F61" s="4">
        <v>3135</v>
      </c>
      <c r="G61" s="3">
        <v>9548</v>
      </c>
      <c r="H61" s="4">
        <v>2774</v>
      </c>
      <c r="I61" s="3">
        <v>9447</v>
      </c>
      <c r="J61" s="4">
        <v>6659</v>
      </c>
      <c r="K61" s="3">
        <v>7044</v>
      </c>
      <c r="L61" s="4">
        <v>2561</v>
      </c>
      <c r="M61" s="3">
        <v>8978</v>
      </c>
      <c r="N61" s="4">
        <v>7029</v>
      </c>
      <c r="O61" s="3">
        <v>8223</v>
      </c>
      <c r="P61" s="4">
        <v>8337</v>
      </c>
      <c r="Q61" s="3">
        <v>7045</v>
      </c>
      <c r="R61" s="4">
        <v>8581</v>
      </c>
      <c r="S61" s="3">
        <v>7181</v>
      </c>
      <c r="T61" s="4">
        <v>2325</v>
      </c>
      <c r="U61" s="3">
        <v>7670</v>
      </c>
      <c r="V61" s="4">
        <v>7470</v>
      </c>
      <c r="W61" s="3">
        <v>8017</v>
      </c>
      <c r="X61" s="4">
        <v>3358</v>
      </c>
      <c r="Y61" s="3">
        <v>8488</v>
      </c>
      <c r="Z61" s="4">
        <v>1283</v>
      </c>
    </row>
    <row r="62" spans="1:26" x14ac:dyDescent="0.25">
      <c r="A62" s="2">
        <v>3953</v>
      </c>
      <c r="B62" s="2" t="s">
        <v>74</v>
      </c>
      <c r="C62" s="3">
        <v>8412</v>
      </c>
      <c r="D62" s="4">
        <v>9261</v>
      </c>
      <c r="E62" s="3">
        <v>8874</v>
      </c>
      <c r="F62" s="4">
        <v>7324</v>
      </c>
      <c r="G62" s="3">
        <v>7736</v>
      </c>
      <c r="H62" s="4">
        <v>5101</v>
      </c>
      <c r="I62" s="3">
        <v>7726</v>
      </c>
      <c r="J62" s="4">
        <v>9074</v>
      </c>
      <c r="K62" s="3">
        <v>9842</v>
      </c>
      <c r="L62" s="4">
        <v>6106</v>
      </c>
      <c r="M62" s="3">
        <v>9487</v>
      </c>
      <c r="N62" s="4">
        <v>9293</v>
      </c>
      <c r="O62" s="3">
        <v>8591</v>
      </c>
      <c r="P62" s="4">
        <v>2551</v>
      </c>
      <c r="Q62" s="3">
        <v>8363</v>
      </c>
      <c r="R62" s="4">
        <v>3828</v>
      </c>
      <c r="S62" s="3">
        <v>9413</v>
      </c>
      <c r="T62" s="4">
        <v>4623</v>
      </c>
      <c r="U62" s="3">
        <v>9338</v>
      </c>
      <c r="V62" s="4">
        <v>7383</v>
      </c>
      <c r="W62" s="3">
        <v>9416</v>
      </c>
      <c r="X62" s="4">
        <v>6318</v>
      </c>
      <c r="Y62" s="3">
        <v>9214</v>
      </c>
      <c r="Z62" s="4">
        <v>4538</v>
      </c>
    </row>
    <row r="63" spans="1:26" x14ac:dyDescent="0.25">
      <c r="A63" s="2">
        <v>7417</v>
      </c>
      <c r="B63" s="2" t="s">
        <v>75</v>
      </c>
      <c r="C63" s="3">
        <v>9121</v>
      </c>
      <c r="D63" s="4">
        <v>9280</v>
      </c>
      <c r="E63" s="3">
        <v>8229</v>
      </c>
      <c r="F63" s="4">
        <v>7584</v>
      </c>
      <c r="G63" s="3">
        <v>8316</v>
      </c>
      <c r="H63" s="4">
        <v>9687</v>
      </c>
      <c r="I63" s="3">
        <v>8556</v>
      </c>
      <c r="J63" s="4">
        <v>1297</v>
      </c>
      <c r="K63" s="3">
        <v>7986</v>
      </c>
      <c r="L63" s="4">
        <v>2945</v>
      </c>
      <c r="M63" s="3">
        <v>9310</v>
      </c>
      <c r="N63" s="4">
        <v>4332</v>
      </c>
      <c r="O63" s="3">
        <v>8542</v>
      </c>
      <c r="P63" s="4">
        <v>8736</v>
      </c>
      <c r="Q63" s="3">
        <v>9706</v>
      </c>
      <c r="R63" s="4">
        <v>6873</v>
      </c>
      <c r="S63" s="3">
        <v>9919</v>
      </c>
      <c r="T63" s="4">
        <v>3672</v>
      </c>
      <c r="U63" s="3">
        <v>9070</v>
      </c>
      <c r="V63" s="4">
        <v>6058</v>
      </c>
      <c r="W63" s="3">
        <v>9896</v>
      </c>
      <c r="X63" s="4">
        <v>9097</v>
      </c>
      <c r="Y63" s="3">
        <v>9405</v>
      </c>
      <c r="Z63" s="4">
        <v>2212</v>
      </c>
    </row>
    <row r="64" spans="1:26" x14ac:dyDescent="0.25">
      <c r="A64" s="2">
        <v>7919</v>
      </c>
      <c r="B64" s="2" t="s">
        <v>76</v>
      </c>
      <c r="C64" s="3">
        <v>9216</v>
      </c>
      <c r="D64" s="4">
        <v>2874</v>
      </c>
      <c r="E64" s="3">
        <v>9839</v>
      </c>
      <c r="F64" s="4">
        <v>2357</v>
      </c>
      <c r="G64" s="3">
        <v>8418</v>
      </c>
      <c r="H64" s="4">
        <v>1342</v>
      </c>
      <c r="I64" s="3">
        <v>7821</v>
      </c>
      <c r="J64" s="4">
        <v>1556</v>
      </c>
      <c r="K64" s="3">
        <v>7407</v>
      </c>
      <c r="L64" s="4">
        <v>3404</v>
      </c>
      <c r="M64" s="3">
        <v>7862</v>
      </c>
      <c r="N64" s="4">
        <v>1674</v>
      </c>
      <c r="O64" s="3">
        <v>9912</v>
      </c>
      <c r="P64" s="4">
        <v>8860</v>
      </c>
      <c r="Q64" s="3">
        <v>8296</v>
      </c>
      <c r="R64" s="4">
        <v>7463</v>
      </c>
      <c r="S64" s="3">
        <v>9553</v>
      </c>
      <c r="T64" s="4">
        <v>2077</v>
      </c>
      <c r="U64" s="3">
        <v>7504</v>
      </c>
      <c r="V64" s="4">
        <v>3215</v>
      </c>
      <c r="W64" s="3">
        <v>7204</v>
      </c>
      <c r="X64" s="4">
        <v>2490</v>
      </c>
      <c r="Y64" s="3">
        <v>9784</v>
      </c>
      <c r="Z64" s="4">
        <v>2847</v>
      </c>
    </row>
    <row r="65" spans="1:26" x14ac:dyDescent="0.25">
      <c r="A65" s="2">
        <v>3273</v>
      </c>
      <c r="B65" s="2" t="s">
        <v>77</v>
      </c>
      <c r="C65" s="3">
        <v>7698</v>
      </c>
      <c r="D65" s="4">
        <v>6461</v>
      </c>
      <c r="E65" s="3">
        <v>9163</v>
      </c>
      <c r="F65" s="4">
        <v>5081</v>
      </c>
      <c r="G65" s="3">
        <v>7462</v>
      </c>
      <c r="H65" s="4">
        <v>8460</v>
      </c>
      <c r="I65" s="3">
        <v>9358</v>
      </c>
      <c r="J65" s="4">
        <v>4402</v>
      </c>
      <c r="K65" s="3">
        <v>8012</v>
      </c>
      <c r="L65" s="4">
        <v>9401</v>
      </c>
      <c r="M65" s="3">
        <v>7814</v>
      </c>
      <c r="N65" s="4">
        <v>1945</v>
      </c>
      <c r="O65" s="3">
        <v>9111</v>
      </c>
      <c r="P65" s="4">
        <v>9497</v>
      </c>
      <c r="Q65" s="3">
        <v>8197</v>
      </c>
      <c r="R65" s="4">
        <v>2788</v>
      </c>
      <c r="S65" s="3">
        <v>8223</v>
      </c>
      <c r="T65" s="4">
        <v>1152</v>
      </c>
      <c r="U65" s="3">
        <v>8473</v>
      </c>
      <c r="V65" s="4">
        <v>2948</v>
      </c>
      <c r="W65" s="3">
        <v>7615</v>
      </c>
      <c r="X65" s="4">
        <v>6439</v>
      </c>
      <c r="Y65" s="3">
        <v>9915</v>
      </c>
      <c r="Z65" s="4">
        <v>2221</v>
      </c>
    </row>
    <row r="66" spans="1:26" x14ac:dyDescent="0.25">
      <c r="A66" s="2">
        <v>2500</v>
      </c>
      <c r="B66" s="2" t="s">
        <v>78</v>
      </c>
      <c r="C66" s="3">
        <v>8174</v>
      </c>
      <c r="D66" s="4">
        <v>8761</v>
      </c>
      <c r="E66" s="3">
        <v>9721</v>
      </c>
      <c r="F66" s="4">
        <v>2401</v>
      </c>
      <c r="G66" s="3">
        <v>7082</v>
      </c>
      <c r="H66" s="4">
        <v>5360</v>
      </c>
      <c r="I66" s="3">
        <v>8134</v>
      </c>
      <c r="J66" s="4">
        <v>5866</v>
      </c>
      <c r="K66" s="3">
        <v>9638</v>
      </c>
      <c r="L66" s="4">
        <v>1201</v>
      </c>
      <c r="M66" s="3">
        <v>9753</v>
      </c>
      <c r="N66" s="4">
        <v>7602</v>
      </c>
      <c r="O66" s="3">
        <v>7676</v>
      </c>
      <c r="P66" s="4">
        <v>9411</v>
      </c>
      <c r="Q66" s="3">
        <v>9371</v>
      </c>
      <c r="R66" s="4">
        <v>8708</v>
      </c>
      <c r="S66" s="3">
        <v>7927</v>
      </c>
      <c r="T66" s="4">
        <v>4148</v>
      </c>
      <c r="U66" s="3">
        <v>9493</v>
      </c>
      <c r="V66" s="4">
        <v>7663</v>
      </c>
      <c r="W66" s="3">
        <v>8220</v>
      </c>
      <c r="X66" s="4">
        <v>4576</v>
      </c>
      <c r="Y66" s="3">
        <v>9418</v>
      </c>
      <c r="Z66" s="4">
        <v>2769</v>
      </c>
    </row>
    <row r="67" spans="1:26" x14ac:dyDescent="0.25">
      <c r="A67" s="2">
        <v>6316</v>
      </c>
      <c r="B67" s="2" t="s">
        <v>79</v>
      </c>
      <c r="C67" s="3">
        <v>8678</v>
      </c>
      <c r="D67" s="4">
        <v>5511</v>
      </c>
      <c r="E67" s="3">
        <v>9792</v>
      </c>
      <c r="F67" s="4">
        <v>1798</v>
      </c>
      <c r="G67" s="3">
        <v>9116</v>
      </c>
      <c r="H67" s="4">
        <v>7981</v>
      </c>
      <c r="I67" s="3">
        <v>8024</v>
      </c>
      <c r="J67" s="4">
        <v>7783</v>
      </c>
      <c r="K67" s="3">
        <v>8733</v>
      </c>
      <c r="L67" s="4">
        <v>8074</v>
      </c>
      <c r="M67" s="3">
        <v>8561</v>
      </c>
      <c r="N67" s="4">
        <v>2272</v>
      </c>
      <c r="O67" s="3">
        <v>7017</v>
      </c>
      <c r="P67" s="4">
        <v>3375</v>
      </c>
      <c r="Q67" s="3">
        <v>8071</v>
      </c>
      <c r="R67" s="4">
        <v>7638</v>
      </c>
      <c r="S67" s="3">
        <v>8782</v>
      </c>
      <c r="T67" s="4">
        <v>8406</v>
      </c>
      <c r="U67" s="3">
        <v>7189</v>
      </c>
      <c r="V67" s="4">
        <v>6415</v>
      </c>
      <c r="W67" s="3">
        <v>7559</v>
      </c>
      <c r="X67" s="4">
        <v>9003</v>
      </c>
      <c r="Y67" s="3">
        <v>8501</v>
      </c>
      <c r="Z67" s="4">
        <v>4790</v>
      </c>
    </row>
    <row r="68" spans="1:26" x14ac:dyDescent="0.25">
      <c r="A68" s="2">
        <v>4330</v>
      </c>
      <c r="B68" s="2" t="s">
        <v>80</v>
      </c>
      <c r="C68" s="3">
        <v>8905</v>
      </c>
      <c r="D68" s="4">
        <v>7974</v>
      </c>
      <c r="E68" s="3">
        <v>9004</v>
      </c>
      <c r="F68" s="4">
        <v>4665</v>
      </c>
      <c r="G68" s="3">
        <v>9550</v>
      </c>
      <c r="H68" s="4">
        <v>1518</v>
      </c>
      <c r="I68" s="3">
        <v>7302</v>
      </c>
      <c r="J68" s="4">
        <v>4647</v>
      </c>
      <c r="K68" s="3">
        <v>8862</v>
      </c>
      <c r="L68" s="4">
        <v>8255</v>
      </c>
      <c r="M68" s="3">
        <v>8032</v>
      </c>
      <c r="N68" s="4">
        <v>6158</v>
      </c>
      <c r="O68" s="3">
        <v>9824</v>
      </c>
      <c r="P68" s="4">
        <v>4184</v>
      </c>
      <c r="Q68" s="3">
        <v>7676</v>
      </c>
      <c r="R68" s="4">
        <v>8561</v>
      </c>
      <c r="S68" s="3">
        <v>7309</v>
      </c>
      <c r="T68" s="4">
        <v>2408</v>
      </c>
      <c r="U68" s="3">
        <v>9207</v>
      </c>
      <c r="V68" s="4">
        <v>7085</v>
      </c>
      <c r="W68" s="3">
        <v>9943</v>
      </c>
      <c r="X68" s="4">
        <v>3053</v>
      </c>
      <c r="Y68" s="3">
        <v>7975</v>
      </c>
      <c r="Z68" s="4">
        <v>1383</v>
      </c>
    </row>
    <row r="69" spans="1:26" x14ac:dyDescent="0.25">
      <c r="A69" s="2">
        <v>1503</v>
      </c>
      <c r="B69" s="2" t="s">
        <v>81</v>
      </c>
      <c r="C69" s="3">
        <v>9576</v>
      </c>
      <c r="D69" s="4">
        <v>3481</v>
      </c>
      <c r="E69" s="3">
        <v>7407</v>
      </c>
      <c r="F69" s="4">
        <v>6407</v>
      </c>
      <c r="G69" s="3">
        <v>9407</v>
      </c>
      <c r="H69" s="4">
        <v>6317</v>
      </c>
      <c r="I69" s="3">
        <v>7599</v>
      </c>
      <c r="J69" s="4">
        <v>8795</v>
      </c>
      <c r="K69" s="3">
        <v>8728</v>
      </c>
      <c r="L69" s="4">
        <v>4492</v>
      </c>
      <c r="M69" s="3">
        <v>8068</v>
      </c>
      <c r="N69" s="4">
        <v>8532</v>
      </c>
      <c r="O69" s="3">
        <v>7402</v>
      </c>
      <c r="P69" s="4">
        <v>1960</v>
      </c>
      <c r="Q69" s="3">
        <v>8632</v>
      </c>
      <c r="R69" s="4">
        <v>2048</v>
      </c>
      <c r="S69" s="3">
        <v>8615</v>
      </c>
      <c r="T69" s="4">
        <v>1529</v>
      </c>
      <c r="U69" s="3">
        <v>7011</v>
      </c>
      <c r="V69" s="4">
        <v>4321</v>
      </c>
      <c r="W69" s="3">
        <v>8920</v>
      </c>
      <c r="X69" s="4">
        <v>8501</v>
      </c>
      <c r="Y69" s="3">
        <v>8999</v>
      </c>
      <c r="Z69" s="4">
        <v>9023</v>
      </c>
    </row>
    <row r="70" spans="1:26" x14ac:dyDescent="0.25">
      <c r="A70" s="2">
        <v>5152</v>
      </c>
      <c r="B70" s="2" t="s">
        <v>82</v>
      </c>
      <c r="C70" s="3">
        <v>7833</v>
      </c>
      <c r="D70" s="4">
        <v>6052</v>
      </c>
      <c r="E70" s="3">
        <v>7558</v>
      </c>
      <c r="F70" s="4">
        <v>8473</v>
      </c>
      <c r="G70" s="3">
        <v>7616</v>
      </c>
      <c r="H70" s="4">
        <v>3418</v>
      </c>
      <c r="I70" s="3">
        <v>8852</v>
      </c>
      <c r="J70" s="4">
        <v>7765</v>
      </c>
      <c r="K70" s="3">
        <v>8839</v>
      </c>
      <c r="L70" s="4">
        <v>4267</v>
      </c>
      <c r="M70" s="3">
        <v>8714</v>
      </c>
      <c r="N70" s="4">
        <v>1184</v>
      </c>
      <c r="O70" s="3">
        <v>9181</v>
      </c>
      <c r="P70" s="4">
        <v>8454</v>
      </c>
      <c r="Q70" s="3">
        <v>7371</v>
      </c>
      <c r="R70" s="4">
        <v>4555</v>
      </c>
      <c r="S70" s="3">
        <v>8529</v>
      </c>
      <c r="T70" s="4">
        <v>1097</v>
      </c>
      <c r="U70" s="3">
        <v>8286</v>
      </c>
      <c r="V70" s="4">
        <v>6560</v>
      </c>
      <c r="W70" s="3">
        <v>9991</v>
      </c>
      <c r="X70" s="4">
        <v>4427</v>
      </c>
      <c r="Y70" s="3">
        <v>9463</v>
      </c>
      <c r="Z70" s="4">
        <v>4715</v>
      </c>
    </row>
    <row r="71" spans="1:26" x14ac:dyDescent="0.25">
      <c r="A71" s="2">
        <v>9833</v>
      </c>
      <c r="B71" s="2" t="s">
        <v>83</v>
      </c>
      <c r="C71" s="3">
        <v>9055</v>
      </c>
      <c r="D71" s="4">
        <v>1275</v>
      </c>
      <c r="E71" s="3">
        <v>8290</v>
      </c>
      <c r="F71" s="4">
        <v>2374</v>
      </c>
      <c r="G71" s="3">
        <v>9835</v>
      </c>
      <c r="H71" s="4">
        <v>6613</v>
      </c>
      <c r="I71" s="3">
        <v>8656</v>
      </c>
      <c r="J71" s="4">
        <v>4783</v>
      </c>
      <c r="K71" s="3">
        <v>8649</v>
      </c>
      <c r="L71" s="4">
        <v>2505</v>
      </c>
      <c r="M71" s="3">
        <v>7227</v>
      </c>
      <c r="N71" s="4">
        <v>6893</v>
      </c>
      <c r="O71" s="3">
        <v>9243</v>
      </c>
      <c r="P71" s="4">
        <v>8174</v>
      </c>
      <c r="Q71" s="3">
        <v>8852</v>
      </c>
      <c r="R71" s="4">
        <v>7294</v>
      </c>
      <c r="S71" s="3">
        <v>7653</v>
      </c>
      <c r="T71" s="4">
        <v>8419</v>
      </c>
      <c r="U71" s="3">
        <v>9536</v>
      </c>
      <c r="V71" s="4">
        <v>3011</v>
      </c>
      <c r="W71" s="3">
        <v>9148</v>
      </c>
      <c r="X71" s="4">
        <v>4850</v>
      </c>
      <c r="Y71" s="3">
        <v>8249</v>
      </c>
      <c r="Z71" s="4">
        <v>8999</v>
      </c>
    </row>
    <row r="72" spans="1:26" x14ac:dyDescent="0.25">
      <c r="A72" s="2">
        <v>6784</v>
      </c>
      <c r="B72" s="2" t="s">
        <v>84</v>
      </c>
      <c r="C72" s="3">
        <v>8293</v>
      </c>
      <c r="D72" s="4">
        <v>9661</v>
      </c>
      <c r="E72" s="3">
        <v>9693</v>
      </c>
      <c r="F72" s="4">
        <v>3649</v>
      </c>
      <c r="G72" s="3">
        <v>8751</v>
      </c>
      <c r="H72" s="4">
        <v>9325</v>
      </c>
      <c r="I72" s="3">
        <v>7533</v>
      </c>
      <c r="J72" s="4">
        <v>7406</v>
      </c>
      <c r="K72" s="3">
        <v>8262</v>
      </c>
      <c r="L72" s="4">
        <v>9574</v>
      </c>
      <c r="M72" s="3">
        <v>8851</v>
      </c>
      <c r="N72" s="4">
        <v>2590</v>
      </c>
      <c r="O72" s="3">
        <v>8580</v>
      </c>
      <c r="P72" s="4">
        <v>8234</v>
      </c>
      <c r="Q72" s="3">
        <v>7810</v>
      </c>
      <c r="R72" s="4">
        <v>4060</v>
      </c>
      <c r="S72" s="3">
        <v>8028</v>
      </c>
      <c r="T72" s="4">
        <v>1765</v>
      </c>
      <c r="U72" s="3">
        <v>9962</v>
      </c>
      <c r="V72" s="4">
        <v>4872</v>
      </c>
      <c r="W72" s="3">
        <v>8679</v>
      </c>
      <c r="X72" s="4">
        <v>8787</v>
      </c>
      <c r="Y72" s="3">
        <v>8130</v>
      </c>
      <c r="Z72" s="4">
        <v>1890</v>
      </c>
    </row>
    <row r="73" spans="1:26" x14ac:dyDescent="0.25">
      <c r="A73" s="2">
        <v>5871</v>
      </c>
      <c r="B73" s="2" t="s">
        <v>85</v>
      </c>
      <c r="C73" s="3">
        <v>8311</v>
      </c>
      <c r="D73" s="4">
        <v>5692</v>
      </c>
      <c r="E73" s="3">
        <v>7001</v>
      </c>
      <c r="F73" s="4">
        <v>3629</v>
      </c>
      <c r="G73" s="3">
        <v>9869</v>
      </c>
      <c r="H73" s="4">
        <v>9055</v>
      </c>
      <c r="I73" s="3">
        <v>9761</v>
      </c>
      <c r="J73" s="4">
        <v>3347</v>
      </c>
      <c r="K73" s="3">
        <v>8506</v>
      </c>
      <c r="L73" s="4">
        <v>5321</v>
      </c>
      <c r="M73" s="3">
        <v>9588</v>
      </c>
      <c r="N73" s="4">
        <v>1979</v>
      </c>
      <c r="O73" s="3">
        <v>7142</v>
      </c>
      <c r="P73" s="4">
        <v>3333</v>
      </c>
      <c r="Q73" s="3">
        <v>7600</v>
      </c>
      <c r="R73" s="4">
        <v>5186</v>
      </c>
      <c r="S73" s="3">
        <v>9674</v>
      </c>
      <c r="T73" s="4">
        <v>6544</v>
      </c>
      <c r="U73" s="3">
        <v>8199</v>
      </c>
      <c r="V73" s="4">
        <v>6630</v>
      </c>
      <c r="W73" s="3">
        <v>7220</v>
      </c>
      <c r="X73" s="4">
        <v>2222</v>
      </c>
      <c r="Y73" s="3">
        <v>9848</v>
      </c>
      <c r="Z73" s="4">
        <v>9958</v>
      </c>
    </row>
    <row r="74" spans="1:26" x14ac:dyDescent="0.25">
      <c r="A74" s="2">
        <v>4646</v>
      </c>
      <c r="B74" s="2" t="s">
        <v>86</v>
      </c>
      <c r="C74" s="3">
        <v>7864</v>
      </c>
      <c r="D74" s="4">
        <v>9195</v>
      </c>
      <c r="E74" s="3">
        <v>8033</v>
      </c>
      <c r="F74" s="4">
        <v>3745</v>
      </c>
      <c r="G74" s="3">
        <v>9252</v>
      </c>
      <c r="H74" s="4">
        <v>7787</v>
      </c>
      <c r="I74" s="3">
        <v>8673</v>
      </c>
      <c r="J74" s="4">
        <v>4924</v>
      </c>
      <c r="K74" s="3">
        <v>7770</v>
      </c>
      <c r="L74" s="4">
        <v>9340</v>
      </c>
      <c r="M74" s="3">
        <v>7010</v>
      </c>
      <c r="N74" s="4">
        <v>8894</v>
      </c>
      <c r="O74" s="3">
        <v>8225</v>
      </c>
      <c r="P74" s="4">
        <v>7919</v>
      </c>
      <c r="Q74" s="3">
        <v>8821</v>
      </c>
      <c r="R74" s="4">
        <v>6819</v>
      </c>
      <c r="S74" s="3">
        <v>8772</v>
      </c>
      <c r="T74" s="4">
        <v>5972</v>
      </c>
      <c r="U74" s="3">
        <v>7107</v>
      </c>
      <c r="V74" s="4">
        <v>9784</v>
      </c>
      <c r="W74" s="3">
        <v>7289</v>
      </c>
      <c r="X74" s="4">
        <v>9934</v>
      </c>
      <c r="Y74" s="3">
        <v>8804</v>
      </c>
      <c r="Z74" s="4">
        <v>9150</v>
      </c>
    </row>
    <row r="75" spans="1:26" x14ac:dyDescent="0.25">
      <c r="A75" s="2">
        <v>5569</v>
      </c>
      <c r="B75" s="2" t="s">
        <v>87</v>
      </c>
      <c r="C75" s="3">
        <v>8208</v>
      </c>
      <c r="D75" s="4">
        <v>4395</v>
      </c>
      <c r="E75" s="3">
        <v>9571</v>
      </c>
      <c r="F75" s="4">
        <v>2364</v>
      </c>
      <c r="G75" s="3">
        <v>7307</v>
      </c>
      <c r="H75" s="4">
        <v>2243</v>
      </c>
      <c r="I75" s="3">
        <v>9746</v>
      </c>
      <c r="J75" s="4">
        <v>7017</v>
      </c>
      <c r="K75" s="3">
        <v>8163</v>
      </c>
      <c r="L75" s="4">
        <v>6434</v>
      </c>
      <c r="M75" s="3">
        <v>7388</v>
      </c>
      <c r="N75" s="4">
        <v>9036</v>
      </c>
      <c r="O75" s="3">
        <v>7320</v>
      </c>
      <c r="P75" s="4">
        <v>4534</v>
      </c>
      <c r="Q75" s="3">
        <v>8727</v>
      </c>
      <c r="R75" s="4">
        <v>5227</v>
      </c>
      <c r="S75" s="3">
        <v>7691</v>
      </c>
      <c r="T75" s="4">
        <v>4908</v>
      </c>
      <c r="U75" s="3">
        <v>8226</v>
      </c>
      <c r="V75" s="4">
        <v>9896</v>
      </c>
      <c r="W75" s="3">
        <v>8915</v>
      </c>
      <c r="X75" s="4">
        <v>4974</v>
      </c>
      <c r="Y75" s="3">
        <v>9430</v>
      </c>
      <c r="Z75" s="4">
        <v>3126</v>
      </c>
    </row>
    <row r="76" spans="1:26" x14ac:dyDescent="0.25">
      <c r="A76" s="2">
        <v>1611</v>
      </c>
      <c r="B76" s="2" t="s">
        <v>88</v>
      </c>
      <c r="C76" s="3">
        <v>7019</v>
      </c>
      <c r="D76" s="4">
        <v>5423</v>
      </c>
      <c r="E76" s="3">
        <v>9462</v>
      </c>
      <c r="F76" s="4">
        <v>2158</v>
      </c>
      <c r="G76" s="3">
        <v>9837</v>
      </c>
      <c r="H76" s="4">
        <v>3936</v>
      </c>
      <c r="I76" s="3">
        <v>9490</v>
      </c>
      <c r="J76" s="4">
        <v>5777</v>
      </c>
      <c r="K76" s="3">
        <v>7926</v>
      </c>
      <c r="L76" s="4">
        <v>5430</v>
      </c>
      <c r="M76" s="3">
        <v>9223</v>
      </c>
      <c r="N76" s="4">
        <v>1891</v>
      </c>
      <c r="O76" s="3">
        <v>8871</v>
      </c>
      <c r="P76" s="4">
        <v>8866</v>
      </c>
      <c r="Q76" s="3">
        <v>8746</v>
      </c>
      <c r="R76" s="4">
        <v>8514</v>
      </c>
      <c r="S76" s="3">
        <v>7743</v>
      </c>
      <c r="T76" s="4">
        <v>4140</v>
      </c>
      <c r="U76" s="3">
        <v>8687</v>
      </c>
      <c r="V76" s="4">
        <v>2384</v>
      </c>
      <c r="W76" s="3">
        <v>8800</v>
      </c>
      <c r="X76" s="4">
        <v>1793</v>
      </c>
      <c r="Y76" s="3">
        <v>7420</v>
      </c>
      <c r="Z76" s="4">
        <v>9622</v>
      </c>
    </row>
    <row r="77" spans="1:26" x14ac:dyDescent="0.25">
      <c r="A77" s="2">
        <v>8126</v>
      </c>
      <c r="B77" s="2" t="s">
        <v>89</v>
      </c>
      <c r="C77" s="3">
        <v>7721</v>
      </c>
      <c r="D77" s="4">
        <v>4213</v>
      </c>
      <c r="E77" s="3">
        <v>9130</v>
      </c>
      <c r="F77" s="4">
        <v>5907</v>
      </c>
      <c r="G77" s="3">
        <v>7611</v>
      </c>
      <c r="H77" s="4">
        <v>7510</v>
      </c>
      <c r="I77" s="3">
        <v>9968</v>
      </c>
      <c r="J77" s="4">
        <v>4821</v>
      </c>
      <c r="K77" s="3">
        <v>8269</v>
      </c>
      <c r="L77" s="4">
        <v>1064</v>
      </c>
      <c r="M77" s="3">
        <v>7623</v>
      </c>
      <c r="N77" s="4">
        <v>5536</v>
      </c>
      <c r="O77" s="3">
        <v>9965</v>
      </c>
      <c r="P77" s="4">
        <v>2935</v>
      </c>
      <c r="Q77" s="3">
        <v>7205</v>
      </c>
      <c r="R77" s="4">
        <v>4468</v>
      </c>
      <c r="S77" s="3">
        <v>7182</v>
      </c>
      <c r="T77" s="4">
        <v>5533</v>
      </c>
      <c r="U77" s="3">
        <v>9201</v>
      </c>
      <c r="V77" s="4">
        <v>8827</v>
      </c>
      <c r="W77" s="3">
        <v>9182</v>
      </c>
      <c r="X77" s="4">
        <v>3769</v>
      </c>
      <c r="Y77" s="3">
        <v>7751</v>
      </c>
      <c r="Z77" s="4">
        <v>7683</v>
      </c>
    </row>
    <row r="78" spans="1:26" x14ac:dyDescent="0.25">
      <c r="A78" s="2">
        <v>4743</v>
      </c>
      <c r="B78" s="2" t="s">
        <v>90</v>
      </c>
      <c r="C78" s="3">
        <v>7058</v>
      </c>
      <c r="D78" s="4">
        <v>7751</v>
      </c>
      <c r="E78" s="3">
        <v>8625</v>
      </c>
      <c r="F78" s="4">
        <v>9002</v>
      </c>
      <c r="G78" s="3">
        <v>8139</v>
      </c>
      <c r="H78" s="4">
        <v>6205</v>
      </c>
      <c r="I78" s="3">
        <v>7714</v>
      </c>
      <c r="J78" s="4">
        <v>3688</v>
      </c>
      <c r="K78" s="3">
        <v>9815</v>
      </c>
      <c r="L78" s="4">
        <v>2129</v>
      </c>
      <c r="M78" s="3">
        <v>7660</v>
      </c>
      <c r="N78" s="4">
        <v>8489</v>
      </c>
      <c r="O78" s="3">
        <v>9864</v>
      </c>
      <c r="P78" s="4">
        <v>2363</v>
      </c>
      <c r="Q78" s="3">
        <v>7072</v>
      </c>
      <c r="R78" s="4">
        <v>7818</v>
      </c>
      <c r="S78" s="3">
        <v>7087</v>
      </c>
      <c r="T78" s="4">
        <v>8586</v>
      </c>
      <c r="U78" s="3">
        <v>8919</v>
      </c>
      <c r="V78" s="4">
        <v>6775</v>
      </c>
      <c r="W78" s="3">
        <v>7978</v>
      </c>
      <c r="X78" s="4">
        <v>9147</v>
      </c>
      <c r="Y78" s="3">
        <v>7527</v>
      </c>
      <c r="Z78" s="4">
        <v>6916</v>
      </c>
    </row>
    <row r="79" spans="1:26" x14ac:dyDescent="0.25">
      <c r="A79" s="2">
        <v>1813</v>
      </c>
      <c r="B79" s="2" t="s">
        <v>91</v>
      </c>
      <c r="C79" s="3">
        <v>7052</v>
      </c>
      <c r="D79" s="4">
        <v>2847</v>
      </c>
      <c r="E79" s="3">
        <v>8156</v>
      </c>
      <c r="F79" s="4">
        <v>2671</v>
      </c>
      <c r="G79" s="3">
        <v>7618</v>
      </c>
      <c r="H79" s="4">
        <v>2123</v>
      </c>
      <c r="I79" s="3">
        <v>9444</v>
      </c>
      <c r="J79" s="4">
        <v>2969</v>
      </c>
      <c r="K79" s="3">
        <v>7432</v>
      </c>
      <c r="L79" s="4">
        <v>2828</v>
      </c>
      <c r="M79" s="3">
        <v>9502</v>
      </c>
      <c r="N79" s="4">
        <v>2694</v>
      </c>
      <c r="O79" s="3">
        <v>9495</v>
      </c>
      <c r="P79" s="4">
        <v>2465</v>
      </c>
      <c r="Q79" s="3">
        <v>7761</v>
      </c>
      <c r="R79" s="4">
        <v>2210</v>
      </c>
      <c r="S79" s="3">
        <v>7882</v>
      </c>
      <c r="T79" s="4">
        <v>2058</v>
      </c>
      <c r="U79" s="3">
        <v>9315</v>
      </c>
      <c r="V79" s="4">
        <v>8716</v>
      </c>
      <c r="W79" s="3">
        <v>9496</v>
      </c>
      <c r="X79" s="4">
        <v>9872</v>
      </c>
      <c r="Y79" s="3">
        <v>8155</v>
      </c>
      <c r="Z79" s="4">
        <v>3299</v>
      </c>
    </row>
    <row r="80" spans="1:26" x14ac:dyDescent="0.25">
      <c r="A80" s="2">
        <v>9212</v>
      </c>
      <c r="B80" s="2" t="s">
        <v>92</v>
      </c>
      <c r="C80" s="3">
        <v>7039</v>
      </c>
      <c r="D80" s="4">
        <v>2063</v>
      </c>
      <c r="E80" s="3">
        <v>9728</v>
      </c>
      <c r="F80" s="4">
        <v>2031</v>
      </c>
      <c r="G80" s="3">
        <v>9511</v>
      </c>
      <c r="H80" s="4">
        <v>2785</v>
      </c>
      <c r="I80" s="3">
        <v>7454</v>
      </c>
      <c r="J80" s="4">
        <v>2348</v>
      </c>
      <c r="K80" s="3">
        <v>9512</v>
      </c>
      <c r="L80" s="4">
        <v>2125</v>
      </c>
      <c r="M80" s="3">
        <v>7702</v>
      </c>
      <c r="N80" s="4">
        <v>2250</v>
      </c>
      <c r="O80" s="3">
        <v>9606</v>
      </c>
      <c r="P80" s="4">
        <v>2412</v>
      </c>
      <c r="Q80" s="3">
        <v>7619</v>
      </c>
      <c r="R80" s="4">
        <v>2123</v>
      </c>
      <c r="S80" s="3">
        <v>9426</v>
      </c>
      <c r="T80" s="4">
        <v>2571</v>
      </c>
      <c r="U80" s="3">
        <v>8620</v>
      </c>
      <c r="V80" s="4">
        <v>2728</v>
      </c>
      <c r="W80" s="3">
        <v>8360</v>
      </c>
      <c r="X80" s="4">
        <v>3345</v>
      </c>
      <c r="Y80" s="3">
        <v>8935</v>
      </c>
      <c r="Z80" s="4">
        <v>6623</v>
      </c>
    </row>
    <row r="81" spans="1:26" x14ac:dyDescent="0.25">
      <c r="A81" s="2">
        <v>1164</v>
      </c>
      <c r="B81" s="2" t="s">
        <v>93</v>
      </c>
      <c r="C81" s="3">
        <v>7745</v>
      </c>
      <c r="D81" s="4">
        <v>2229</v>
      </c>
      <c r="E81" s="3">
        <v>9435</v>
      </c>
      <c r="F81" s="4">
        <v>2443</v>
      </c>
      <c r="G81" s="3">
        <v>8048</v>
      </c>
      <c r="H81" s="4">
        <v>2543</v>
      </c>
      <c r="I81" s="3">
        <v>7685</v>
      </c>
      <c r="J81" s="4">
        <v>2052</v>
      </c>
      <c r="K81" s="3">
        <v>8444</v>
      </c>
      <c r="L81" s="4">
        <v>2204</v>
      </c>
      <c r="M81" s="3">
        <v>8007</v>
      </c>
      <c r="N81" s="4">
        <v>2511</v>
      </c>
      <c r="O81" s="3">
        <v>7637</v>
      </c>
      <c r="P81" s="4">
        <v>2939</v>
      </c>
      <c r="Q81" s="3">
        <v>9041</v>
      </c>
      <c r="R81" s="4">
        <v>2500</v>
      </c>
      <c r="S81" s="3">
        <v>7637</v>
      </c>
      <c r="T81" s="4">
        <v>2906</v>
      </c>
      <c r="U81" s="3">
        <v>8941</v>
      </c>
      <c r="V81" s="4">
        <v>9627</v>
      </c>
      <c r="W81" s="3">
        <v>9286</v>
      </c>
      <c r="X81" s="4">
        <v>7132</v>
      </c>
      <c r="Y81" s="3">
        <v>8853</v>
      </c>
      <c r="Z81" s="4">
        <v>3819</v>
      </c>
    </row>
    <row r="82" spans="1:26" x14ac:dyDescent="0.25">
      <c r="A82" s="2">
        <v>6339</v>
      </c>
      <c r="B82" s="2" t="s">
        <v>94</v>
      </c>
      <c r="C82" s="3">
        <v>7263</v>
      </c>
      <c r="D82" s="4">
        <v>2417</v>
      </c>
      <c r="E82" s="3">
        <v>7303</v>
      </c>
      <c r="F82" s="4">
        <v>2321</v>
      </c>
      <c r="G82" s="3">
        <v>7219</v>
      </c>
      <c r="H82" s="4">
        <v>2339</v>
      </c>
      <c r="I82" s="3">
        <v>7634</v>
      </c>
      <c r="J82" s="4">
        <v>2264</v>
      </c>
      <c r="K82" s="3">
        <v>9539</v>
      </c>
      <c r="L82" s="4">
        <v>2872</v>
      </c>
      <c r="M82" s="3">
        <v>7893</v>
      </c>
      <c r="N82" s="4">
        <v>2823</v>
      </c>
      <c r="O82" s="3">
        <v>9372</v>
      </c>
      <c r="P82" s="4">
        <v>2616</v>
      </c>
      <c r="Q82" s="3">
        <v>7023</v>
      </c>
      <c r="R82" s="4">
        <v>2042</v>
      </c>
      <c r="S82" s="3">
        <v>9220</v>
      </c>
      <c r="T82" s="4">
        <v>2214</v>
      </c>
      <c r="U82" s="3">
        <v>9772</v>
      </c>
      <c r="V82" s="4">
        <v>7069</v>
      </c>
      <c r="W82" s="3">
        <v>7830</v>
      </c>
      <c r="X82" s="4">
        <v>7028</v>
      </c>
      <c r="Y82" s="3">
        <v>7277</v>
      </c>
      <c r="Z82" s="4">
        <v>8626</v>
      </c>
    </row>
    <row r="83" spans="1:26" x14ac:dyDescent="0.25">
      <c r="A83" s="2">
        <v>5184</v>
      </c>
      <c r="B83" s="2" t="s">
        <v>95</v>
      </c>
      <c r="C83" s="3">
        <v>8938</v>
      </c>
      <c r="D83" s="4">
        <v>2082</v>
      </c>
      <c r="E83" s="3">
        <v>9331</v>
      </c>
      <c r="F83" s="4">
        <v>2934</v>
      </c>
      <c r="G83" s="3">
        <v>7507</v>
      </c>
      <c r="H83" s="4">
        <v>2907</v>
      </c>
      <c r="I83" s="3">
        <v>9501</v>
      </c>
      <c r="J83" s="4">
        <v>2559</v>
      </c>
      <c r="K83" s="3">
        <v>7198</v>
      </c>
      <c r="L83" s="4">
        <v>2304</v>
      </c>
      <c r="M83" s="3">
        <v>9034</v>
      </c>
      <c r="N83" s="4">
        <v>2862</v>
      </c>
      <c r="O83" s="3">
        <v>9223</v>
      </c>
      <c r="P83" s="4">
        <v>2281</v>
      </c>
      <c r="Q83" s="3">
        <v>7629</v>
      </c>
      <c r="R83" s="4">
        <v>2856</v>
      </c>
      <c r="S83" s="3">
        <v>9735</v>
      </c>
      <c r="T83" s="4">
        <v>2236</v>
      </c>
      <c r="U83" s="3">
        <v>8500</v>
      </c>
      <c r="V83" s="4">
        <v>4407</v>
      </c>
      <c r="W83" s="3">
        <v>8326</v>
      </c>
      <c r="X83" s="4">
        <v>8057</v>
      </c>
      <c r="Y83" s="3">
        <v>8755</v>
      </c>
      <c r="Z83" s="4">
        <v>4624</v>
      </c>
    </row>
    <row r="84" spans="1:26" x14ac:dyDescent="0.25">
      <c r="A84" s="2">
        <v>1829</v>
      </c>
      <c r="B84" s="2" t="s">
        <v>96</v>
      </c>
      <c r="C84" s="3">
        <v>9203</v>
      </c>
      <c r="D84" s="4">
        <v>2074</v>
      </c>
      <c r="E84" s="3">
        <v>8548</v>
      </c>
      <c r="F84" s="4">
        <v>2604</v>
      </c>
      <c r="G84" s="3">
        <v>8262</v>
      </c>
      <c r="H84" s="4">
        <v>2398</v>
      </c>
      <c r="I84" s="3">
        <v>7589</v>
      </c>
      <c r="J84" s="4">
        <v>2446</v>
      </c>
      <c r="K84" s="3">
        <v>8883</v>
      </c>
      <c r="L84" s="4">
        <v>2281</v>
      </c>
      <c r="M84" s="3">
        <v>7826</v>
      </c>
      <c r="N84" s="4">
        <v>2992</v>
      </c>
      <c r="O84" s="3">
        <v>9388</v>
      </c>
      <c r="P84" s="4">
        <v>2560</v>
      </c>
      <c r="Q84" s="3">
        <v>9896</v>
      </c>
      <c r="R84" s="4">
        <v>2311</v>
      </c>
      <c r="S84" s="3">
        <v>7257</v>
      </c>
      <c r="T84" s="4">
        <v>2110</v>
      </c>
      <c r="U84" s="3">
        <v>7671</v>
      </c>
      <c r="V84" s="4">
        <v>3781</v>
      </c>
      <c r="W84" s="3">
        <v>8737</v>
      </c>
      <c r="X84" s="4">
        <v>1062</v>
      </c>
      <c r="Y84" s="3">
        <v>7507</v>
      </c>
      <c r="Z84" s="4">
        <v>6922</v>
      </c>
    </row>
    <row r="85" spans="1:26" x14ac:dyDescent="0.25">
      <c r="A85" s="2">
        <v>5287</v>
      </c>
      <c r="B85" s="2" t="s">
        <v>97</v>
      </c>
      <c r="C85" s="3">
        <v>9910</v>
      </c>
      <c r="D85" s="4">
        <v>2657</v>
      </c>
      <c r="E85" s="3">
        <v>9539</v>
      </c>
      <c r="F85" s="4">
        <v>2081</v>
      </c>
      <c r="G85" s="3">
        <v>9489</v>
      </c>
      <c r="H85" s="4">
        <v>2005</v>
      </c>
      <c r="I85" s="3">
        <v>9339</v>
      </c>
      <c r="J85" s="4">
        <v>2005</v>
      </c>
      <c r="K85" s="3">
        <v>7503</v>
      </c>
      <c r="L85" s="4">
        <v>2171</v>
      </c>
      <c r="M85" s="3">
        <v>9962</v>
      </c>
      <c r="N85" s="4">
        <v>2280</v>
      </c>
      <c r="O85" s="3">
        <v>8275</v>
      </c>
      <c r="P85" s="4">
        <v>2217</v>
      </c>
      <c r="Q85" s="3">
        <v>9639</v>
      </c>
      <c r="R85" s="4">
        <v>2166</v>
      </c>
      <c r="S85" s="3">
        <v>8755</v>
      </c>
      <c r="T85" s="4">
        <v>2507</v>
      </c>
      <c r="U85" s="3">
        <v>8240</v>
      </c>
      <c r="V85" s="4">
        <v>5408</v>
      </c>
      <c r="W85" s="3">
        <v>7961</v>
      </c>
      <c r="X85" s="4">
        <v>5557</v>
      </c>
      <c r="Y85" s="3">
        <v>7101</v>
      </c>
      <c r="Z85" s="4">
        <v>2333</v>
      </c>
    </row>
    <row r="86" spans="1:26" x14ac:dyDescent="0.25">
      <c r="A86" s="2">
        <v>9092</v>
      </c>
      <c r="B86" s="2" t="s">
        <v>98</v>
      </c>
      <c r="C86" s="3">
        <v>7196</v>
      </c>
      <c r="D86" s="4">
        <v>2044</v>
      </c>
      <c r="E86" s="3">
        <v>8064</v>
      </c>
      <c r="F86" s="4">
        <v>2045</v>
      </c>
      <c r="G86" s="3">
        <v>9608</v>
      </c>
      <c r="H86" s="4">
        <v>2931</v>
      </c>
      <c r="I86" s="3">
        <v>9645</v>
      </c>
      <c r="J86" s="4">
        <v>2493</v>
      </c>
      <c r="K86" s="3">
        <v>8343</v>
      </c>
      <c r="L86" s="4">
        <v>2954</v>
      </c>
      <c r="M86" s="3">
        <v>8946</v>
      </c>
      <c r="N86" s="4">
        <v>2619</v>
      </c>
      <c r="O86" s="3">
        <v>8658</v>
      </c>
      <c r="P86" s="4">
        <v>2230</v>
      </c>
      <c r="Q86" s="3">
        <v>9520</v>
      </c>
      <c r="R86" s="4">
        <v>2819</v>
      </c>
      <c r="S86" s="3">
        <v>9987</v>
      </c>
      <c r="T86" s="4">
        <v>2448</v>
      </c>
      <c r="U86" s="3">
        <v>7931</v>
      </c>
      <c r="V86" s="4">
        <v>7520</v>
      </c>
      <c r="W86" s="3">
        <v>9411</v>
      </c>
      <c r="X86" s="4">
        <v>5614</v>
      </c>
      <c r="Y86" s="3">
        <v>7237</v>
      </c>
      <c r="Z86" s="4">
        <v>2506</v>
      </c>
    </row>
    <row r="87" spans="1:26" x14ac:dyDescent="0.25">
      <c r="A87" s="2">
        <v>8916</v>
      </c>
      <c r="B87" s="2" t="s">
        <v>99</v>
      </c>
      <c r="C87" s="3">
        <v>8060</v>
      </c>
      <c r="D87" s="4">
        <v>2518</v>
      </c>
      <c r="E87" s="3">
        <v>7811</v>
      </c>
      <c r="F87" s="4">
        <v>2154</v>
      </c>
      <c r="G87" s="3">
        <v>8645</v>
      </c>
      <c r="H87" s="4">
        <v>2685</v>
      </c>
      <c r="I87" s="3">
        <v>9326</v>
      </c>
      <c r="J87" s="4">
        <v>2148</v>
      </c>
      <c r="K87" s="3">
        <v>7787</v>
      </c>
      <c r="L87" s="4">
        <v>2319</v>
      </c>
      <c r="M87" s="3">
        <v>9256</v>
      </c>
      <c r="N87" s="4">
        <v>2384</v>
      </c>
      <c r="O87" s="3">
        <v>9603</v>
      </c>
      <c r="P87" s="4">
        <v>2921</v>
      </c>
      <c r="Q87" s="3">
        <v>8604</v>
      </c>
      <c r="R87" s="4">
        <v>2823</v>
      </c>
      <c r="S87" s="3">
        <v>9030</v>
      </c>
      <c r="T87" s="4">
        <v>2704</v>
      </c>
      <c r="U87" s="3">
        <v>9894</v>
      </c>
      <c r="V87" s="4">
        <v>4045</v>
      </c>
      <c r="W87" s="3">
        <v>8109</v>
      </c>
      <c r="X87" s="4">
        <v>8490</v>
      </c>
      <c r="Y87" s="3">
        <v>7595</v>
      </c>
      <c r="Z87" s="4">
        <v>2991</v>
      </c>
    </row>
    <row r="88" spans="1:26" x14ac:dyDescent="0.25">
      <c r="A88" s="2">
        <v>8397</v>
      </c>
      <c r="B88" s="2" t="s">
        <v>100</v>
      </c>
      <c r="C88" s="3">
        <v>9128</v>
      </c>
      <c r="D88" s="4">
        <v>2617</v>
      </c>
      <c r="E88" s="3">
        <v>7482</v>
      </c>
      <c r="F88" s="4">
        <v>2602</v>
      </c>
      <c r="G88" s="3">
        <v>7247</v>
      </c>
      <c r="H88" s="4">
        <v>2179</v>
      </c>
      <c r="I88" s="3">
        <v>9089</v>
      </c>
      <c r="J88" s="4">
        <v>2236</v>
      </c>
      <c r="K88" s="3">
        <v>8869</v>
      </c>
      <c r="L88" s="4">
        <v>2992</v>
      </c>
      <c r="M88" s="3">
        <v>9008</v>
      </c>
      <c r="N88" s="4">
        <v>2174</v>
      </c>
      <c r="O88" s="3">
        <v>9927</v>
      </c>
      <c r="P88" s="4">
        <v>2523</v>
      </c>
      <c r="Q88" s="3">
        <v>9032</v>
      </c>
      <c r="R88" s="4">
        <v>2799</v>
      </c>
      <c r="S88" s="3">
        <v>8966</v>
      </c>
      <c r="T88" s="4">
        <v>2074</v>
      </c>
      <c r="U88" s="3">
        <v>7303</v>
      </c>
      <c r="V88" s="4">
        <v>9518</v>
      </c>
      <c r="W88" s="3">
        <v>9946</v>
      </c>
      <c r="X88" s="4">
        <v>7440</v>
      </c>
      <c r="Y88" s="3">
        <v>7434</v>
      </c>
      <c r="Z88" s="4">
        <v>9507</v>
      </c>
    </row>
    <row r="89" spans="1:26" x14ac:dyDescent="0.25">
      <c r="A89" s="2">
        <v>6941</v>
      </c>
      <c r="B89" s="2" t="s">
        <v>101</v>
      </c>
      <c r="C89" s="3">
        <v>9574</v>
      </c>
      <c r="D89" s="4">
        <v>2548</v>
      </c>
      <c r="E89" s="3">
        <v>7847</v>
      </c>
      <c r="F89" s="4">
        <v>2057</v>
      </c>
      <c r="G89" s="3">
        <v>8240</v>
      </c>
      <c r="H89" s="4">
        <v>2682</v>
      </c>
      <c r="I89" s="3">
        <v>7717</v>
      </c>
      <c r="J89" s="4">
        <v>2253</v>
      </c>
      <c r="K89" s="3">
        <v>8663</v>
      </c>
      <c r="L89" s="4">
        <v>2060</v>
      </c>
      <c r="M89" s="3">
        <v>9310</v>
      </c>
      <c r="N89" s="4">
        <v>2834</v>
      </c>
      <c r="O89" s="3">
        <v>7489</v>
      </c>
      <c r="P89" s="4">
        <v>2278</v>
      </c>
      <c r="Q89" s="3">
        <v>7362</v>
      </c>
      <c r="R89" s="4">
        <v>2503</v>
      </c>
      <c r="S89" s="3">
        <v>9549</v>
      </c>
      <c r="T89" s="4">
        <v>2663</v>
      </c>
      <c r="U89" s="3">
        <v>7664</v>
      </c>
      <c r="V89" s="4">
        <v>6811</v>
      </c>
      <c r="W89" s="3">
        <v>8634</v>
      </c>
      <c r="X89" s="4">
        <v>2175</v>
      </c>
      <c r="Y89" s="3">
        <v>8663</v>
      </c>
      <c r="Z89" s="4">
        <v>9720</v>
      </c>
    </row>
    <row r="90" spans="1:26" x14ac:dyDescent="0.25">
      <c r="A90" s="2">
        <v>3767</v>
      </c>
      <c r="B90" s="2" t="s">
        <v>102</v>
      </c>
      <c r="C90" s="3">
        <v>9907</v>
      </c>
      <c r="D90" s="4">
        <v>2086</v>
      </c>
      <c r="E90" s="3">
        <v>9492</v>
      </c>
      <c r="F90" s="4">
        <v>2395</v>
      </c>
      <c r="G90" s="3">
        <v>8010</v>
      </c>
      <c r="H90" s="4">
        <v>2317</v>
      </c>
      <c r="I90" s="3">
        <v>7037</v>
      </c>
      <c r="J90" s="4">
        <v>2170</v>
      </c>
      <c r="K90" s="3">
        <v>8670</v>
      </c>
      <c r="L90" s="4">
        <v>2956</v>
      </c>
      <c r="M90" s="3">
        <v>9570</v>
      </c>
      <c r="N90" s="4">
        <v>2315</v>
      </c>
      <c r="O90" s="3">
        <v>8174</v>
      </c>
      <c r="P90" s="4">
        <v>2500</v>
      </c>
      <c r="Q90" s="3">
        <v>9081</v>
      </c>
      <c r="R90" s="4">
        <v>2047</v>
      </c>
      <c r="S90" s="3">
        <v>8235</v>
      </c>
      <c r="T90" s="4">
        <v>2089</v>
      </c>
      <c r="U90" s="3">
        <v>7963</v>
      </c>
      <c r="V90" s="4">
        <v>3819</v>
      </c>
      <c r="W90" s="3">
        <v>7411</v>
      </c>
      <c r="X90" s="4">
        <v>9287</v>
      </c>
      <c r="Y90" s="3">
        <v>7356</v>
      </c>
      <c r="Z90" s="4">
        <v>8147</v>
      </c>
    </row>
    <row r="91" spans="1:26" x14ac:dyDescent="0.25">
      <c r="A91" s="2">
        <v>7834</v>
      </c>
      <c r="B91" s="2" t="s">
        <v>103</v>
      </c>
      <c r="C91" s="3">
        <v>9834</v>
      </c>
      <c r="D91" s="4">
        <v>2844</v>
      </c>
      <c r="E91" s="3">
        <v>8616</v>
      </c>
      <c r="F91" s="4">
        <v>2035</v>
      </c>
      <c r="G91" s="3">
        <v>9330</v>
      </c>
      <c r="H91" s="4">
        <v>2344</v>
      </c>
      <c r="I91" s="3">
        <v>9453</v>
      </c>
      <c r="J91" s="4">
        <v>2167</v>
      </c>
      <c r="K91" s="3">
        <v>9119</v>
      </c>
      <c r="L91" s="4">
        <v>2647</v>
      </c>
      <c r="M91" s="3">
        <v>7688</v>
      </c>
      <c r="N91" s="4">
        <v>2757</v>
      </c>
      <c r="O91" s="3">
        <v>8415</v>
      </c>
      <c r="P91" s="4">
        <v>2529</v>
      </c>
      <c r="Q91" s="3">
        <v>9891</v>
      </c>
      <c r="R91" s="4">
        <v>2357</v>
      </c>
      <c r="S91" s="3">
        <v>9816</v>
      </c>
      <c r="T91" s="4">
        <v>2811</v>
      </c>
      <c r="U91" s="3">
        <v>8139</v>
      </c>
      <c r="V91" s="4">
        <v>8131</v>
      </c>
      <c r="W91" s="3">
        <v>7405</v>
      </c>
      <c r="X91" s="4">
        <v>9596</v>
      </c>
      <c r="Y91" s="3">
        <v>7233</v>
      </c>
      <c r="Z91" s="4">
        <v>9852</v>
      </c>
    </row>
    <row r="92" spans="1:26" x14ac:dyDescent="0.25">
      <c r="A92" s="2">
        <v>2835</v>
      </c>
      <c r="B92" s="2" t="s">
        <v>104</v>
      </c>
      <c r="C92" s="3">
        <v>7614</v>
      </c>
      <c r="D92" s="4">
        <v>2602</v>
      </c>
      <c r="E92" s="3">
        <v>9197</v>
      </c>
      <c r="F92" s="4">
        <v>2297</v>
      </c>
      <c r="G92" s="3">
        <v>7538</v>
      </c>
      <c r="H92" s="4">
        <v>2300</v>
      </c>
      <c r="I92" s="3">
        <v>8066</v>
      </c>
      <c r="J92" s="4">
        <v>2101</v>
      </c>
      <c r="K92" s="3">
        <v>8117</v>
      </c>
      <c r="L92" s="4">
        <v>2409</v>
      </c>
      <c r="M92" s="3">
        <v>9216</v>
      </c>
      <c r="N92" s="4">
        <v>2630</v>
      </c>
      <c r="O92" s="3">
        <v>7060</v>
      </c>
      <c r="P92" s="4">
        <v>2461</v>
      </c>
      <c r="Q92" s="3">
        <v>8569</v>
      </c>
      <c r="R92" s="4">
        <v>2062</v>
      </c>
      <c r="S92" s="3">
        <v>8544</v>
      </c>
      <c r="T92" s="4">
        <v>2847</v>
      </c>
      <c r="U92" s="3">
        <v>9813</v>
      </c>
      <c r="V92" s="4">
        <v>5885</v>
      </c>
      <c r="W92" s="3">
        <v>7105</v>
      </c>
      <c r="X92" s="4">
        <v>1321</v>
      </c>
      <c r="Y92" s="3">
        <v>8539</v>
      </c>
      <c r="Z92" s="4">
        <v>1149</v>
      </c>
    </row>
    <row r="93" spans="1:26" x14ac:dyDescent="0.25">
      <c r="A93" s="2">
        <v>4372</v>
      </c>
      <c r="B93" s="2" t="s">
        <v>105</v>
      </c>
      <c r="C93" s="3">
        <v>9486</v>
      </c>
      <c r="D93" s="4">
        <v>2102</v>
      </c>
      <c r="E93" s="3">
        <v>7711</v>
      </c>
      <c r="F93" s="4">
        <v>2485</v>
      </c>
      <c r="G93" s="3">
        <v>8638</v>
      </c>
      <c r="H93" s="4">
        <v>2748</v>
      </c>
      <c r="I93" s="3">
        <v>7367</v>
      </c>
      <c r="J93" s="4">
        <v>2226</v>
      </c>
      <c r="K93" s="3">
        <v>9109</v>
      </c>
      <c r="L93" s="4">
        <v>2741</v>
      </c>
      <c r="M93" s="3">
        <v>7519</v>
      </c>
      <c r="N93" s="4">
        <v>2320</v>
      </c>
      <c r="O93" s="3">
        <v>8779</v>
      </c>
      <c r="P93" s="4">
        <v>2257</v>
      </c>
      <c r="Q93" s="3">
        <v>9112</v>
      </c>
      <c r="R93" s="4">
        <v>2615</v>
      </c>
      <c r="S93" s="3">
        <v>9706</v>
      </c>
      <c r="T93" s="4">
        <v>2203</v>
      </c>
      <c r="U93" s="3">
        <v>9992</v>
      </c>
      <c r="V93" s="4">
        <v>5683</v>
      </c>
      <c r="W93" s="3">
        <v>9593</v>
      </c>
      <c r="X93" s="4">
        <v>4315</v>
      </c>
      <c r="Y93" s="3">
        <v>8170</v>
      </c>
      <c r="Z93" s="4">
        <v>8390</v>
      </c>
    </row>
    <row r="94" spans="1:26" x14ac:dyDescent="0.25">
      <c r="A94" s="2">
        <v>7471</v>
      </c>
      <c r="B94" s="2" t="s">
        <v>106</v>
      </c>
      <c r="C94" s="3">
        <v>9862</v>
      </c>
      <c r="D94" s="4">
        <v>2479</v>
      </c>
      <c r="E94" s="3">
        <v>8784</v>
      </c>
      <c r="F94" s="4">
        <v>2164</v>
      </c>
      <c r="G94" s="3">
        <v>8233</v>
      </c>
      <c r="H94" s="4">
        <v>2367</v>
      </c>
      <c r="I94" s="3">
        <v>9164</v>
      </c>
      <c r="J94" s="4">
        <v>2822</v>
      </c>
      <c r="K94" s="3">
        <v>7322</v>
      </c>
      <c r="L94" s="4">
        <v>2930</v>
      </c>
      <c r="M94" s="3">
        <v>8799</v>
      </c>
      <c r="N94" s="4">
        <v>2346</v>
      </c>
      <c r="O94" s="3">
        <v>9394</v>
      </c>
      <c r="P94" s="4">
        <v>2472</v>
      </c>
      <c r="Q94" s="3">
        <v>8403</v>
      </c>
      <c r="R94" s="4">
        <v>2686</v>
      </c>
      <c r="S94" s="3">
        <v>7259</v>
      </c>
      <c r="T94" s="4">
        <v>2440</v>
      </c>
      <c r="U94" s="3">
        <v>8883</v>
      </c>
      <c r="V94" s="4">
        <v>9854</v>
      </c>
      <c r="W94" s="3">
        <v>8045</v>
      </c>
      <c r="X94" s="4">
        <v>6627</v>
      </c>
      <c r="Y94" s="3">
        <v>7701</v>
      </c>
      <c r="Z94" s="4">
        <v>6987</v>
      </c>
    </row>
    <row r="95" spans="1:26" x14ac:dyDescent="0.25">
      <c r="A95" s="2">
        <v>7134</v>
      </c>
      <c r="B95" s="2" t="s">
        <v>107</v>
      </c>
      <c r="C95" s="3">
        <v>9908</v>
      </c>
      <c r="D95" s="4">
        <v>2807</v>
      </c>
      <c r="E95" s="3">
        <v>9682</v>
      </c>
      <c r="F95" s="4">
        <v>2608</v>
      </c>
      <c r="G95" s="3">
        <v>7941</v>
      </c>
      <c r="H95" s="4">
        <v>2183</v>
      </c>
      <c r="I95" s="3">
        <v>9357</v>
      </c>
      <c r="J95" s="4">
        <v>2991</v>
      </c>
      <c r="K95" s="3">
        <v>9051</v>
      </c>
      <c r="L95" s="4">
        <v>2164</v>
      </c>
      <c r="M95" s="3">
        <v>7204</v>
      </c>
      <c r="N95" s="4">
        <v>2274</v>
      </c>
      <c r="O95" s="3">
        <v>8597</v>
      </c>
      <c r="P95" s="4">
        <v>2100</v>
      </c>
      <c r="Q95" s="3">
        <v>7831</v>
      </c>
      <c r="R95" s="4">
        <v>2325</v>
      </c>
      <c r="S95" s="3">
        <v>9848</v>
      </c>
      <c r="T95" s="4">
        <v>2322</v>
      </c>
      <c r="U95" s="3">
        <v>7807</v>
      </c>
      <c r="V95" s="4">
        <v>7290</v>
      </c>
      <c r="W95" s="3">
        <v>7379</v>
      </c>
      <c r="X95" s="4">
        <v>9952</v>
      </c>
      <c r="Y95" s="3">
        <v>7322</v>
      </c>
      <c r="Z95" s="4">
        <v>8409</v>
      </c>
    </row>
    <row r="96" spans="1:26" x14ac:dyDescent="0.25">
      <c r="A96" s="2">
        <v>5246</v>
      </c>
      <c r="B96" s="2" t="s">
        <v>108</v>
      </c>
      <c r="C96" s="3">
        <v>8211</v>
      </c>
      <c r="D96" s="4">
        <v>2031</v>
      </c>
      <c r="E96" s="3">
        <v>7664</v>
      </c>
      <c r="F96" s="4">
        <v>2979</v>
      </c>
      <c r="G96" s="3">
        <v>8874</v>
      </c>
      <c r="H96" s="4">
        <v>2997</v>
      </c>
      <c r="I96" s="3">
        <v>7873</v>
      </c>
      <c r="J96" s="4">
        <v>2260</v>
      </c>
      <c r="K96" s="3">
        <v>8436</v>
      </c>
      <c r="L96" s="4">
        <v>2883</v>
      </c>
      <c r="M96" s="3">
        <v>7655</v>
      </c>
      <c r="N96" s="4">
        <v>2905</v>
      </c>
      <c r="O96" s="3">
        <v>8162</v>
      </c>
      <c r="P96" s="4">
        <v>2408</v>
      </c>
      <c r="Q96" s="3">
        <v>8054</v>
      </c>
      <c r="R96" s="4">
        <v>2172</v>
      </c>
      <c r="S96" s="3">
        <v>7853</v>
      </c>
      <c r="T96" s="4">
        <v>2491</v>
      </c>
      <c r="U96" s="3">
        <v>9097</v>
      </c>
      <c r="V96" s="4">
        <v>1872</v>
      </c>
      <c r="W96" s="3">
        <v>8669</v>
      </c>
      <c r="X96" s="4">
        <v>8789</v>
      </c>
      <c r="Y96" s="3">
        <v>8046</v>
      </c>
      <c r="Z96" s="4">
        <v>2896</v>
      </c>
    </row>
    <row r="97" spans="1:26" x14ac:dyDescent="0.25">
      <c r="A97" s="2">
        <v>1981</v>
      </c>
      <c r="B97" s="2" t="s">
        <v>109</v>
      </c>
      <c r="C97" s="3">
        <v>8875</v>
      </c>
      <c r="D97" s="4">
        <v>2062</v>
      </c>
      <c r="E97" s="3">
        <v>7961</v>
      </c>
      <c r="F97" s="4">
        <v>2821</v>
      </c>
      <c r="G97" s="3">
        <v>8061</v>
      </c>
      <c r="H97" s="4">
        <v>2481</v>
      </c>
      <c r="I97" s="3">
        <v>7052</v>
      </c>
      <c r="J97" s="4">
        <v>2254</v>
      </c>
      <c r="K97" s="3">
        <v>7340</v>
      </c>
      <c r="L97" s="4">
        <v>2657</v>
      </c>
      <c r="M97" s="3">
        <v>8040</v>
      </c>
      <c r="N97" s="4">
        <v>2940</v>
      </c>
      <c r="O97" s="3">
        <v>7775</v>
      </c>
      <c r="P97" s="4">
        <v>2476</v>
      </c>
      <c r="Q97" s="3">
        <v>7957</v>
      </c>
      <c r="R97" s="4">
        <v>2883</v>
      </c>
      <c r="S97" s="3">
        <v>9422</v>
      </c>
      <c r="T97" s="4">
        <v>2947</v>
      </c>
      <c r="U97" s="3">
        <v>8399</v>
      </c>
      <c r="V97" s="4">
        <v>4002</v>
      </c>
      <c r="W97" s="3">
        <v>9113</v>
      </c>
      <c r="X97" s="4">
        <v>1959</v>
      </c>
      <c r="Y97" s="3">
        <v>7154</v>
      </c>
      <c r="Z97" s="4">
        <v>6445</v>
      </c>
    </row>
    <row r="98" spans="1:26" x14ac:dyDescent="0.25">
      <c r="A98" s="2">
        <v>1057</v>
      </c>
      <c r="B98" s="2" t="s">
        <v>110</v>
      </c>
      <c r="C98" s="3">
        <v>7167</v>
      </c>
      <c r="D98" s="4">
        <v>2042</v>
      </c>
      <c r="E98" s="3">
        <v>9070</v>
      </c>
      <c r="F98" s="4">
        <v>2211</v>
      </c>
      <c r="G98" s="3">
        <v>8184</v>
      </c>
      <c r="H98" s="4">
        <v>2798</v>
      </c>
      <c r="I98" s="3">
        <v>8303</v>
      </c>
      <c r="J98" s="4">
        <v>2956</v>
      </c>
      <c r="K98" s="3">
        <v>7872</v>
      </c>
      <c r="L98" s="4">
        <v>2689</v>
      </c>
      <c r="M98" s="3">
        <v>7110</v>
      </c>
      <c r="N98" s="4">
        <v>2157</v>
      </c>
      <c r="O98" s="3">
        <v>8539</v>
      </c>
      <c r="P98" s="4">
        <v>2483</v>
      </c>
      <c r="Q98" s="3">
        <v>9970</v>
      </c>
      <c r="R98" s="4">
        <v>2619</v>
      </c>
      <c r="S98" s="3">
        <v>7761</v>
      </c>
      <c r="T98" s="4">
        <v>2504</v>
      </c>
      <c r="U98" s="3">
        <v>8528</v>
      </c>
      <c r="V98" s="4">
        <v>4698</v>
      </c>
      <c r="W98" s="3">
        <v>8700</v>
      </c>
      <c r="X98" s="4">
        <v>7689</v>
      </c>
      <c r="Y98" s="3">
        <v>7628</v>
      </c>
      <c r="Z98" s="4">
        <v>5514</v>
      </c>
    </row>
    <row r="99" spans="1:26" x14ac:dyDescent="0.25">
      <c r="A99" s="2">
        <v>8143</v>
      </c>
      <c r="B99" s="2" t="s">
        <v>111</v>
      </c>
      <c r="C99" s="3">
        <v>7282</v>
      </c>
      <c r="D99" s="4">
        <v>2329</v>
      </c>
      <c r="E99" s="3">
        <v>7304</v>
      </c>
      <c r="F99" s="4">
        <v>2323</v>
      </c>
      <c r="G99" s="3">
        <v>9041</v>
      </c>
      <c r="H99" s="4">
        <v>2744</v>
      </c>
      <c r="I99" s="3">
        <v>7661</v>
      </c>
      <c r="J99" s="4">
        <v>2753</v>
      </c>
      <c r="K99" s="3">
        <v>8468</v>
      </c>
      <c r="L99" s="4">
        <v>2713</v>
      </c>
      <c r="M99" s="3">
        <v>7936</v>
      </c>
      <c r="N99" s="4">
        <v>2950</v>
      </c>
      <c r="O99" s="3">
        <v>8482</v>
      </c>
      <c r="P99" s="4">
        <v>2573</v>
      </c>
      <c r="Q99" s="3">
        <v>7490</v>
      </c>
      <c r="R99" s="4">
        <v>2132</v>
      </c>
      <c r="S99" s="3">
        <v>9121</v>
      </c>
      <c r="T99" s="4">
        <v>2837</v>
      </c>
      <c r="U99" s="3">
        <v>9385</v>
      </c>
      <c r="V99" s="4">
        <v>8820</v>
      </c>
      <c r="W99" s="3">
        <v>7566</v>
      </c>
      <c r="X99" s="4">
        <v>4558</v>
      </c>
      <c r="Y99" s="3">
        <v>9632</v>
      </c>
      <c r="Z99" s="4">
        <v>8662</v>
      </c>
    </row>
    <row r="100" spans="1:26" x14ac:dyDescent="0.25">
      <c r="A100" s="2">
        <v>4889</v>
      </c>
      <c r="B100" s="2" t="s">
        <v>112</v>
      </c>
      <c r="C100" s="3">
        <v>9290</v>
      </c>
      <c r="D100" s="4">
        <v>2249</v>
      </c>
      <c r="E100" s="3">
        <v>7817</v>
      </c>
      <c r="F100" s="4">
        <v>2822</v>
      </c>
      <c r="G100" s="3">
        <v>9172</v>
      </c>
      <c r="H100" s="4">
        <v>2474</v>
      </c>
      <c r="I100" s="3">
        <v>7066</v>
      </c>
      <c r="J100" s="4">
        <v>2868</v>
      </c>
      <c r="K100" s="3">
        <v>9655</v>
      </c>
      <c r="L100" s="4">
        <v>2939</v>
      </c>
      <c r="M100" s="3">
        <v>8908</v>
      </c>
      <c r="N100" s="4">
        <v>2676</v>
      </c>
      <c r="O100" s="3">
        <v>8132</v>
      </c>
      <c r="P100" s="4">
        <v>2349</v>
      </c>
      <c r="Q100" s="3">
        <v>7645</v>
      </c>
      <c r="R100" s="4">
        <v>2546</v>
      </c>
      <c r="S100" s="3">
        <v>8012</v>
      </c>
      <c r="T100" s="4">
        <v>2806</v>
      </c>
      <c r="U100" s="3">
        <v>7836</v>
      </c>
      <c r="V100" s="4">
        <v>1910</v>
      </c>
      <c r="W100" s="3">
        <v>8131</v>
      </c>
      <c r="X100" s="4">
        <v>2946</v>
      </c>
      <c r="Y100" s="3">
        <v>8493</v>
      </c>
      <c r="Z100" s="4">
        <v>9018</v>
      </c>
    </row>
    <row r="101" spans="1:26" x14ac:dyDescent="0.25">
      <c r="A101" s="2">
        <v>3118</v>
      </c>
      <c r="B101" s="2" t="s">
        <v>113</v>
      </c>
      <c r="C101" s="3">
        <v>9653</v>
      </c>
      <c r="D101" s="4">
        <v>2701</v>
      </c>
      <c r="E101" s="3">
        <v>9015</v>
      </c>
      <c r="F101" s="4">
        <v>2953</v>
      </c>
      <c r="G101" s="3">
        <v>8507</v>
      </c>
      <c r="H101" s="4">
        <v>2114</v>
      </c>
      <c r="I101" s="3">
        <v>9818</v>
      </c>
      <c r="J101" s="4">
        <v>2318</v>
      </c>
      <c r="K101" s="3">
        <v>8148</v>
      </c>
      <c r="L101" s="4">
        <v>2196</v>
      </c>
      <c r="M101" s="3">
        <v>7692</v>
      </c>
      <c r="N101" s="4">
        <v>2825</v>
      </c>
      <c r="O101" s="3">
        <v>7455</v>
      </c>
      <c r="P101" s="4">
        <v>2663</v>
      </c>
      <c r="Q101" s="3">
        <v>7666</v>
      </c>
      <c r="R101" s="4">
        <v>2467</v>
      </c>
      <c r="S101" s="3">
        <v>7638</v>
      </c>
      <c r="T101" s="4">
        <v>2340</v>
      </c>
      <c r="U101" s="3">
        <v>7800</v>
      </c>
      <c r="V101" s="4">
        <v>1855</v>
      </c>
      <c r="W101" s="3">
        <v>7913</v>
      </c>
      <c r="X101" s="4">
        <v>6788</v>
      </c>
      <c r="Y101" s="3">
        <v>7540</v>
      </c>
      <c r="Z101" s="4">
        <v>4740</v>
      </c>
    </row>
    <row r="102" spans="1:26" x14ac:dyDescent="0.25">
      <c r="A102" s="2">
        <v>5669</v>
      </c>
      <c r="B102" s="2" t="s">
        <v>114</v>
      </c>
      <c r="C102" s="3">
        <v>9334</v>
      </c>
      <c r="D102" s="4">
        <v>8631</v>
      </c>
      <c r="E102" s="3">
        <v>9789</v>
      </c>
      <c r="F102" s="4">
        <v>1591</v>
      </c>
      <c r="G102" s="3">
        <v>9795</v>
      </c>
      <c r="H102" s="4">
        <v>7249</v>
      </c>
      <c r="I102" s="3">
        <v>7639</v>
      </c>
      <c r="J102" s="4">
        <v>8636</v>
      </c>
      <c r="K102" s="3">
        <v>8052</v>
      </c>
      <c r="L102" s="4">
        <v>3354</v>
      </c>
      <c r="M102" s="3">
        <v>7451</v>
      </c>
      <c r="N102" s="4">
        <v>7327</v>
      </c>
      <c r="O102" s="3">
        <v>7928</v>
      </c>
      <c r="P102" s="4">
        <v>9263</v>
      </c>
      <c r="Q102" s="3">
        <v>7260</v>
      </c>
      <c r="R102" s="4">
        <v>6484</v>
      </c>
      <c r="S102" s="3">
        <v>8738</v>
      </c>
      <c r="T102" s="4">
        <v>3722</v>
      </c>
      <c r="U102" s="3">
        <v>8380</v>
      </c>
      <c r="V102" s="4">
        <v>5420</v>
      </c>
      <c r="W102" s="3">
        <v>7518</v>
      </c>
      <c r="X102" s="4">
        <v>7684</v>
      </c>
      <c r="Y102" s="3">
        <v>8620</v>
      </c>
      <c r="Z102" s="4">
        <v>8808</v>
      </c>
    </row>
    <row r="103" spans="1:26" x14ac:dyDescent="0.25">
      <c r="A103" s="2">
        <v>3098</v>
      </c>
      <c r="B103" s="2" t="s">
        <v>115</v>
      </c>
      <c r="C103" s="3">
        <v>9662</v>
      </c>
      <c r="D103" s="4">
        <v>3607</v>
      </c>
      <c r="E103" s="3">
        <v>7294</v>
      </c>
      <c r="F103" s="4">
        <v>1947</v>
      </c>
      <c r="G103" s="3">
        <v>9174</v>
      </c>
      <c r="H103" s="4">
        <v>8753</v>
      </c>
      <c r="I103" s="3">
        <v>9880</v>
      </c>
      <c r="J103" s="4">
        <v>9073</v>
      </c>
      <c r="K103" s="3">
        <v>7651</v>
      </c>
      <c r="L103" s="4">
        <v>4367</v>
      </c>
      <c r="M103" s="3">
        <v>9824</v>
      </c>
      <c r="N103" s="4">
        <v>3792</v>
      </c>
      <c r="O103" s="3">
        <v>9314</v>
      </c>
      <c r="P103" s="4">
        <v>7444</v>
      </c>
      <c r="Q103" s="3">
        <v>9745</v>
      </c>
      <c r="R103" s="4">
        <v>7982</v>
      </c>
      <c r="S103" s="3">
        <v>7380</v>
      </c>
      <c r="T103" s="4">
        <v>6012</v>
      </c>
      <c r="U103" s="3">
        <v>8225</v>
      </c>
      <c r="V103" s="4">
        <v>6391</v>
      </c>
      <c r="W103" s="3">
        <v>8843</v>
      </c>
      <c r="X103" s="4">
        <v>4779</v>
      </c>
      <c r="Y103" s="3">
        <v>7719</v>
      </c>
      <c r="Z103" s="4">
        <v>9449</v>
      </c>
    </row>
    <row r="104" spans="1:26" x14ac:dyDescent="0.25">
      <c r="A104" s="2">
        <v>2254</v>
      </c>
      <c r="B104" s="2" t="s">
        <v>116</v>
      </c>
      <c r="C104" s="3">
        <v>9641</v>
      </c>
      <c r="D104" s="4">
        <v>5490</v>
      </c>
      <c r="E104" s="3">
        <v>9534</v>
      </c>
      <c r="F104" s="4">
        <v>1444</v>
      </c>
      <c r="G104" s="3">
        <v>9405</v>
      </c>
      <c r="H104" s="4">
        <v>1318</v>
      </c>
      <c r="I104" s="3">
        <v>9705</v>
      </c>
      <c r="J104" s="4">
        <v>4779</v>
      </c>
      <c r="K104" s="3">
        <v>8260</v>
      </c>
      <c r="L104" s="4">
        <v>4846</v>
      </c>
      <c r="M104" s="3">
        <v>9311</v>
      </c>
      <c r="N104" s="4">
        <v>2174</v>
      </c>
      <c r="O104" s="3">
        <v>9685</v>
      </c>
      <c r="P104" s="4">
        <v>8857</v>
      </c>
      <c r="Q104" s="3">
        <v>7394</v>
      </c>
      <c r="R104" s="4">
        <v>2654</v>
      </c>
      <c r="S104" s="3">
        <v>7289</v>
      </c>
      <c r="T104" s="4">
        <v>7773</v>
      </c>
      <c r="U104" s="3">
        <v>7127</v>
      </c>
      <c r="V104" s="4">
        <v>7793</v>
      </c>
      <c r="W104" s="3">
        <v>8512</v>
      </c>
      <c r="X104" s="4">
        <v>8641</v>
      </c>
      <c r="Y104" s="3">
        <v>7469</v>
      </c>
      <c r="Z104" s="4">
        <v>2635</v>
      </c>
    </row>
    <row r="105" spans="1:26" x14ac:dyDescent="0.25">
      <c r="A105" s="2">
        <v>2941</v>
      </c>
      <c r="B105" s="2" t="s">
        <v>117</v>
      </c>
      <c r="C105" s="3">
        <v>7548</v>
      </c>
      <c r="D105" s="4">
        <v>7422</v>
      </c>
      <c r="E105" s="3">
        <v>8044</v>
      </c>
      <c r="F105" s="4">
        <v>7249</v>
      </c>
      <c r="G105" s="3">
        <v>9867</v>
      </c>
      <c r="H105" s="4">
        <v>3924</v>
      </c>
      <c r="I105" s="3">
        <v>8868</v>
      </c>
      <c r="J105" s="4">
        <v>4611</v>
      </c>
      <c r="K105" s="3">
        <v>9587</v>
      </c>
      <c r="L105" s="4">
        <v>1563</v>
      </c>
      <c r="M105" s="3">
        <v>7315</v>
      </c>
      <c r="N105" s="4">
        <v>7710</v>
      </c>
      <c r="O105" s="3">
        <v>7624</v>
      </c>
      <c r="P105" s="4">
        <v>5284</v>
      </c>
      <c r="Q105" s="3">
        <v>7461</v>
      </c>
      <c r="R105" s="4">
        <v>7807</v>
      </c>
      <c r="S105" s="3">
        <v>8830</v>
      </c>
      <c r="T105" s="4">
        <v>9160</v>
      </c>
      <c r="U105" s="3">
        <v>8314</v>
      </c>
      <c r="V105" s="4">
        <v>9938</v>
      </c>
      <c r="W105" s="3">
        <v>8256</v>
      </c>
      <c r="X105" s="4">
        <v>4029</v>
      </c>
      <c r="Y105" s="3">
        <v>8585</v>
      </c>
      <c r="Z105" s="4">
        <v>1736</v>
      </c>
    </row>
    <row r="106" spans="1:26" x14ac:dyDescent="0.25">
      <c r="A106" s="2">
        <v>7130</v>
      </c>
      <c r="B106" s="2" t="s">
        <v>118</v>
      </c>
      <c r="C106" s="3">
        <v>9041</v>
      </c>
      <c r="D106" s="4">
        <v>8907</v>
      </c>
      <c r="E106" s="3">
        <v>9591</v>
      </c>
      <c r="F106" s="4">
        <v>5991</v>
      </c>
      <c r="G106" s="3">
        <v>8973</v>
      </c>
      <c r="H106" s="4">
        <v>4533</v>
      </c>
      <c r="I106" s="3">
        <v>7482</v>
      </c>
      <c r="J106" s="4">
        <v>6421</v>
      </c>
      <c r="K106" s="3">
        <v>8098</v>
      </c>
      <c r="L106" s="4">
        <v>6382</v>
      </c>
      <c r="M106" s="3">
        <v>9869</v>
      </c>
      <c r="N106" s="4">
        <v>5322</v>
      </c>
      <c r="O106" s="3">
        <v>8476</v>
      </c>
      <c r="P106" s="4">
        <v>9975</v>
      </c>
      <c r="Q106" s="3">
        <v>8357</v>
      </c>
      <c r="R106" s="4">
        <v>5755</v>
      </c>
      <c r="S106" s="3">
        <v>7026</v>
      </c>
      <c r="T106" s="4">
        <v>7875</v>
      </c>
      <c r="U106" s="3">
        <v>9455</v>
      </c>
      <c r="V106" s="4">
        <v>5845</v>
      </c>
      <c r="W106" s="3">
        <v>7913</v>
      </c>
      <c r="X106" s="4">
        <v>2274</v>
      </c>
      <c r="Y106" s="3">
        <v>8439</v>
      </c>
      <c r="Z106" s="4">
        <v>3085</v>
      </c>
    </row>
    <row r="107" spans="1:26" x14ac:dyDescent="0.25">
      <c r="A107" s="2">
        <v>2085</v>
      </c>
      <c r="B107" s="2" t="s">
        <v>119</v>
      </c>
      <c r="C107" s="3">
        <v>8928</v>
      </c>
      <c r="D107" s="4">
        <v>6835</v>
      </c>
      <c r="E107" s="3">
        <v>8343</v>
      </c>
      <c r="F107" s="4">
        <v>6716</v>
      </c>
      <c r="G107" s="3">
        <v>7745</v>
      </c>
      <c r="H107" s="4">
        <v>7096</v>
      </c>
      <c r="I107" s="3">
        <v>7298</v>
      </c>
      <c r="J107" s="4">
        <v>7444</v>
      </c>
      <c r="K107" s="3">
        <v>7686</v>
      </c>
      <c r="L107" s="4">
        <v>6278</v>
      </c>
      <c r="M107" s="3">
        <v>7170</v>
      </c>
      <c r="N107" s="4">
        <v>3976</v>
      </c>
      <c r="O107" s="3">
        <v>7744</v>
      </c>
      <c r="P107" s="4">
        <v>1989</v>
      </c>
      <c r="Q107" s="3">
        <v>9623</v>
      </c>
      <c r="R107" s="4">
        <v>3696</v>
      </c>
      <c r="S107" s="3">
        <v>8124</v>
      </c>
      <c r="T107" s="4">
        <v>7830</v>
      </c>
      <c r="U107" s="3">
        <v>8193</v>
      </c>
      <c r="V107" s="4">
        <v>6179</v>
      </c>
      <c r="W107" s="3">
        <v>8826</v>
      </c>
      <c r="X107" s="4">
        <v>7930</v>
      </c>
      <c r="Y107" s="3">
        <v>8198</v>
      </c>
      <c r="Z107" s="4">
        <v>9839</v>
      </c>
    </row>
    <row r="108" spans="1:26" x14ac:dyDescent="0.25">
      <c r="A108" s="2">
        <v>8331</v>
      </c>
      <c r="B108" s="2" t="s">
        <v>120</v>
      </c>
      <c r="C108" s="3">
        <v>7113</v>
      </c>
      <c r="D108" s="4">
        <v>1004</v>
      </c>
      <c r="E108" s="3">
        <v>9291</v>
      </c>
      <c r="F108" s="4">
        <v>4252</v>
      </c>
      <c r="G108" s="3">
        <v>7919</v>
      </c>
      <c r="H108" s="4">
        <v>8983</v>
      </c>
      <c r="I108" s="3">
        <v>8373</v>
      </c>
      <c r="J108" s="4">
        <v>7867</v>
      </c>
      <c r="K108" s="3">
        <v>9663</v>
      </c>
      <c r="L108" s="4">
        <v>7191</v>
      </c>
      <c r="M108" s="3">
        <v>7802</v>
      </c>
      <c r="N108" s="4">
        <v>4063</v>
      </c>
      <c r="O108" s="3">
        <v>8520</v>
      </c>
      <c r="P108" s="4">
        <v>2204</v>
      </c>
      <c r="Q108" s="3">
        <v>8359</v>
      </c>
      <c r="R108" s="4">
        <v>1822</v>
      </c>
      <c r="S108" s="3">
        <v>7621</v>
      </c>
      <c r="T108" s="4">
        <v>4702</v>
      </c>
      <c r="U108" s="3">
        <v>9080</v>
      </c>
      <c r="V108" s="4">
        <v>2421</v>
      </c>
      <c r="W108" s="3">
        <v>8759</v>
      </c>
      <c r="X108" s="4">
        <v>2498</v>
      </c>
      <c r="Y108" s="3">
        <v>8102</v>
      </c>
      <c r="Z108" s="4">
        <v>5260</v>
      </c>
    </row>
    <row r="109" spans="1:26" x14ac:dyDescent="0.25">
      <c r="A109" s="2">
        <v>1312</v>
      </c>
      <c r="B109" s="2" t="s">
        <v>121</v>
      </c>
      <c r="C109" s="3">
        <v>9230</v>
      </c>
      <c r="D109" s="4">
        <v>5066</v>
      </c>
      <c r="E109" s="3">
        <v>8864</v>
      </c>
      <c r="F109" s="4">
        <v>2568</v>
      </c>
      <c r="G109" s="3">
        <v>9260</v>
      </c>
      <c r="H109" s="4">
        <v>8252</v>
      </c>
      <c r="I109" s="3">
        <v>7303</v>
      </c>
      <c r="J109" s="4">
        <v>7522</v>
      </c>
      <c r="K109" s="3">
        <v>9896</v>
      </c>
      <c r="L109" s="4">
        <v>8977</v>
      </c>
      <c r="M109" s="3">
        <v>9437</v>
      </c>
      <c r="N109" s="4">
        <v>6802</v>
      </c>
      <c r="O109" s="3">
        <v>7799</v>
      </c>
      <c r="P109" s="4">
        <v>4580</v>
      </c>
      <c r="Q109" s="3">
        <v>7188</v>
      </c>
      <c r="R109" s="4">
        <v>1868</v>
      </c>
      <c r="S109" s="3">
        <v>9380</v>
      </c>
      <c r="T109" s="4">
        <v>9635</v>
      </c>
      <c r="U109" s="3">
        <v>9758</v>
      </c>
      <c r="V109" s="4">
        <v>2485</v>
      </c>
      <c r="W109" s="3">
        <v>7520</v>
      </c>
      <c r="X109" s="4">
        <v>2643</v>
      </c>
      <c r="Y109" s="3">
        <v>8240</v>
      </c>
      <c r="Z109" s="4">
        <v>1180</v>
      </c>
    </row>
    <row r="110" spans="1:26" x14ac:dyDescent="0.25">
      <c r="A110" s="2">
        <v>2663</v>
      </c>
      <c r="B110" s="2" t="s">
        <v>122</v>
      </c>
      <c r="C110" s="3">
        <v>8013</v>
      </c>
      <c r="D110" s="4">
        <v>2520</v>
      </c>
      <c r="E110" s="3">
        <v>9399</v>
      </c>
      <c r="F110" s="4">
        <v>8626</v>
      </c>
      <c r="G110" s="3">
        <v>8818</v>
      </c>
      <c r="H110" s="4">
        <v>5348</v>
      </c>
      <c r="I110" s="3">
        <v>9153</v>
      </c>
      <c r="J110" s="4">
        <v>2267</v>
      </c>
      <c r="K110" s="3">
        <v>8662</v>
      </c>
      <c r="L110" s="4">
        <v>9993</v>
      </c>
      <c r="M110" s="3">
        <v>9651</v>
      </c>
      <c r="N110" s="4">
        <v>5805</v>
      </c>
      <c r="O110" s="3">
        <v>9817</v>
      </c>
      <c r="P110" s="4">
        <v>7774</v>
      </c>
      <c r="Q110" s="3">
        <v>7014</v>
      </c>
      <c r="R110" s="4">
        <v>1599</v>
      </c>
      <c r="S110" s="3">
        <v>7305</v>
      </c>
      <c r="T110" s="4">
        <v>9102</v>
      </c>
      <c r="U110" s="3">
        <v>8619</v>
      </c>
      <c r="V110" s="4">
        <v>9659</v>
      </c>
      <c r="W110" s="3">
        <v>8407</v>
      </c>
      <c r="X110" s="4">
        <v>2762</v>
      </c>
      <c r="Y110" s="3">
        <v>9627</v>
      </c>
      <c r="Z110" s="4">
        <v>1489</v>
      </c>
    </row>
    <row r="111" spans="1:26" x14ac:dyDescent="0.25">
      <c r="A111" s="2">
        <v>4337</v>
      </c>
      <c r="B111" s="2" t="s">
        <v>123</v>
      </c>
      <c r="C111" s="3">
        <v>8405</v>
      </c>
      <c r="D111" s="4">
        <v>7411</v>
      </c>
      <c r="E111" s="3">
        <v>9810</v>
      </c>
      <c r="F111" s="4">
        <v>8148</v>
      </c>
      <c r="G111" s="3">
        <v>9126</v>
      </c>
      <c r="H111" s="4">
        <v>2233</v>
      </c>
      <c r="I111" s="3">
        <v>9317</v>
      </c>
      <c r="J111" s="4">
        <v>2427</v>
      </c>
      <c r="K111" s="3">
        <v>8105</v>
      </c>
      <c r="L111" s="4">
        <v>4280</v>
      </c>
      <c r="M111" s="3">
        <v>7640</v>
      </c>
      <c r="N111" s="4">
        <v>9525</v>
      </c>
      <c r="O111" s="3">
        <v>8961</v>
      </c>
      <c r="P111" s="4">
        <v>8452</v>
      </c>
      <c r="Q111" s="3">
        <v>8880</v>
      </c>
      <c r="R111" s="4">
        <v>4275</v>
      </c>
      <c r="S111" s="3">
        <v>7626</v>
      </c>
      <c r="T111" s="4">
        <v>2171</v>
      </c>
      <c r="U111" s="3">
        <v>7698</v>
      </c>
      <c r="V111" s="4">
        <v>5468</v>
      </c>
      <c r="W111" s="3">
        <v>7080</v>
      </c>
      <c r="X111" s="4">
        <v>3759</v>
      </c>
      <c r="Y111" s="3">
        <v>8452</v>
      </c>
      <c r="Z111" s="4">
        <v>7300</v>
      </c>
    </row>
    <row r="112" spans="1:26" x14ac:dyDescent="0.25">
      <c r="A112" s="2">
        <v>1602</v>
      </c>
      <c r="B112" s="2" t="s">
        <v>124</v>
      </c>
      <c r="C112" s="3">
        <v>7423</v>
      </c>
      <c r="D112" s="4">
        <v>9286</v>
      </c>
      <c r="E112" s="3">
        <v>8085</v>
      </c>
      <c r="F112" s="4">
        <v>1059</v>
      </c>
      <c r="G112" s="3">
        <v>9551</v>
      </c>
      <c r="H112" s="4">
        <v>8198</v>
      </c>
      <c r="I112" s="3">
        <v>7289</v>
      </c>
      <c r="J112" s="4">
        <v>3657</v>
      </c>
      <c r="K112" s="3">
        <v>9875</v>
      </c>
      <c r="L112" s="4">
        <v>5920</v>
      </c>
      <c r="M112" s="3">
        <v>9377</v>
      </c>
      <c r="N112" s="4">
        <v>5389</v>
      </c>
      <c r="O112" s="3">
        <v>9848</v>
      </c>
      <c r="P112" s="4">
        <v>9598</v>
      </c>
      <c r="Q112" s="3">
        <v>8795</v>
      </c>
      <c r="R112" s="4">
        <v>8695</v>
      </c>
      <c r="S112" s="3">
        <v>7458</v>
      </c>
      <c r="T112" s="4">
        <v>8652</v>
      </c>
      <c r="U112" s="3">
        <v>7116</v>
      </c>
      <c r="V112" s="4">
        <v>4407</v>
      </c>
      <c r="W112" s="3">
        <v>8568</v>
      </c>
      <c r="X112" s="4">
        <v>7015</v>
      </c>
      <c r="Y112" s="3">
        <v>8751</v>
      </c>
      <c r="Z112" s="4">
        <v>7635</v>
      </c>
    </row>
    <row r="113" spans="1:26" x14ac:dyDescent="0.25">
      <c r="A113" s="2">
        <v>8138</v>
      </c>
      <c r="B113" s="2" t="s">
        <v>125</v>
      </c>
      <c r="C113" s="3">
        <v>8772</v>
      </c>
      <c r="D113" s="4">
        <v>3299</v>
      </c>
      <c r="E113" s="3">
        <v>7075</v>
      </c>
      <c r="F113" s="4">
        <v>5863</v>
      </c>
      <c r="G113" s="3">
        <v>7926</v>
      </c>
      <c r="H113" s="4">
        <v>7609</v>
      </c>
      <c r="I113" s="3">
        <v>8538</v>
      </c>
      <c r="J113" s="4">
        <v>3398</v>
      </c>
      <c r="K113" s="3">
        <v>8607</v>
      </c>
      <c r="L113" s="4">
        <v>8599</v>
      </c>
      <c r="M113" s="3">
        <v>9754</v>
      </c>
      <c r="N113" s="4">
        <v>6294</v>
      </c>
      <c r="O113" s="3">
        <v>8038</v>
      </c>
      <c r="P113" s="4">
        <v>8995</v>
      </c>
      <c r="Q113" s="3">
        <v>7188</v>
      </c>
      <c r="R113" s="4">
        <v>3628</v>
      </c>
      <c r="S113" s="3">
        <v>8942</v>
      </c>
      <c r="T113" s="4">
        <v>3681</v>
      </c>
      <c r="U113" s="3">
        <v>8972</v>
      </c>
      <c r="V113" s="4">
        <v>6303</v>
      </c>
      <c r="W113" s="3">
        <v>8702</v>
      </c>
      <c r="X113" s="4">
        <v>2926</v>
      </c>
      <c r="Y113" s="3">
        <v>7485</v>
      </c>
      <c r="Z113" s="4">
        <v>5681</v>
      </c>
    </row>
    <row r="114" spans="1:26" x14ac:dyDescent="0.25">
      <c r="A114" s="2">
        <v>2953</v>
      </c>
      <c r="B114" s="2" t="s">
        <v>126</v>
      </c>
      <c r="C114" s="3">
        <v>7496</v>
      </c>
      <c r="D114" s="4">
        <v>5696</v>
      </c>
      <c r="E114" s="3">
        <v>9080</v>
      </c>
      <c r="F114" s="4">
        <v>3841</v>
      </c>
      <c r="G114" s="3">
        <v>9679</v>
      </c>
      <c r="H114" s="4">
        <v>7006</v>
      </c>
      <c r="I114" s="3">
        <v>7613</v>
      </c>
      <c r="J114" s="4">
        <v>3351</v>
      </c>
      <c r="K114" s="3">
        <v>8093</v>
      </c>
      <c r="L114" s="4">
        <v>9013</v>
      </c>
      <c r="M114" s="3">
        <v>7849</v>
      </c>
      <c r="N114" s="4">
        <v>6525</v>
      </c>
      <c r="O114" s="3">
        <v>8417</v>
      </c>
      <c r="P114" s="4">
        <v>4056</v>
      </c>
      <c r="Q114" s="3">
        <v>9251</v>
      </c>
      <c r="R114" s="4">
        <v>6520</v>
      </c>
      <c r="S114" s="3">
        <v>8797</v>
      </c>
      <c r="T114" s="4">
        <v>7875</v>
      </c>
      <c r="U114" s="3">
        <v>8792</v>
      </c>
      <c r="V114" s="4">
        <v>2645</v>
      </c>
      <c r="W114" s="3">
        <v>7246</v>
      </c>
      <c r="X114" s="4">
        <v>9577</v>
      </c>
      <c r="Y114" s="3">
        <v>9010</v>
      </c>
      <c r="Z114" s="4">
        <v>1328</v>
      </c>
    </row>
    <row r="115" spans="1:26" x14ac:dyDescent="0.25">
      <c r="A115" s="2">
        <v>8583</v>
      </c>
      <c r="B115" s="2" t="s">
        <v>127</v>
      </c>
      <c r="C115" s="3">
        <v>8165</v>
      </c>
      <c r="D115" s="4">
        <v>3920</v>
      </c>
      <c r="E115" s="3">
        <v>7810</v>
      </c>
      <c r="F115" s="4">
        <v>1990</v>
      </c>
      <c r="G115" s="3">
        <v>9382</v>
      </c>
      <c r="H115" s="4">
        <v>1294</v>
      </c>
      <c r="I115" s="3">
        <v>9833</v>
      </c>
      <c r="J115" s="4">
        <v>4244</v>
      </c>
      <c r="K115" s="3">
        <v>7812</v>
      </c>
      <c r="L115" s="4">
        <v>5952</v>
      </c>
      <c r="M115" s="3">
        <v>9834</v>
      </c>
      <c r="N115" s="4">
        <v>1529</v>
      </c>
      <c r="O115" s="3">
        <v>8576</v>
      </c>
      <c r="P115" s="4">
        <v>9837</v>
      </c>
      <c r="Q115" s="3">
        <v>9299</v>
      </c>
      <c r="R115" s="4">
        <v>3405</v>
      </c>
      <c r="S115" s="3">
        <v>8353</v>
      </c>
      <c r="T115" s="4">
        <v>4637</v>
      </c>
      <c r="U115" s="3">
        <v>7070</v>
      </c>
      <c r="V115" s="4">
        <v>2832</v>
      </c>
      <c r="W115" s="3">
        <v>9072</v>
      </c>
      <c r="X115" s="4">
        <v>6274</v>
      </c>
      <c r="Y115" s="3">
        <v>7920</v>
      </c>
      <c r="Z115" s="4">
        <v>9478</v>
      </c>
    </row>
    <row r="116" spans="1:26" x14ac:dyDescent="0.25">
      <c r="A116" s="2">
        <v>8058</v>
      </c>
      <c r="B116" s="2" t="s">
        <v>128</v>
      </c>
      <c r="C116" s="3">
        <v>8657</v>
      </c>
      <c r="D116" s="4">
        <v>4747</v>
      </c>
      <c r="E116" s="3">
        <v>8105</v>
      </c>
      <c r="F116" s="4">
        <v>1486</v>
      </c>
      <c r="G116" s="3">
        <v>9195</v>
      </c>
      <c r="H116" s="4">
        <v>3558</v>
      </c>
      <c r="I116" s="3">
        <v>8337</v>
      </c>
      <c r="J116" s="4">
        <v>4640</v>
      </c>
      <c r="K116" s="3">
        <v>9102</v>
      </c>
      <c r="L116" s="4">
        <v>3689</v>
      </c>
      <c r="M116" s="3">
        <v>8999</v>
      </c>
      <c r="N116" s="4">
        <v>3895</v>
      </c>
      <c r="O116" s="3">
        <v>7531</v>
      </c>
      <c r="P116" s="4">
        <v>3708</v>
      </c>
      <c r="Q116" s="3">
        <v>7492</v>
      </c>
      <c r="R116" s="4">
        <v>2276</v>
      </c>
      <c r="S116" s="3">
        <v>9485</v>
      </c>
      <c r="T116" s="4">
        <v>4197</v>
      </c>
      <c r="U116" s="3">
        <v>8412</v>
      </c>
      <c r="V116" s="4">
        <v>5492</v>
      </c>
      <c r="W116" s="3">
        <v>7652</v>
      </c>
      <c r="X116" s="4">
        <v>7006</v>
      </c>
      <c r="Y116" s="3">
        <v>7888</v>
      </c>
      <c r="Z116" s="4">
        <v>9711</v>
      </c>
    </row>
    <row r="117" spans="1:26" x14ac:dyDescent="0.25">
      <c r="A117" s="2">
        <v>3490</v>
      </c>
      <c r="B117" s="2" t="s">
        <v>129</v>
      </c>
      <c r="C117" s="3">
        <v>9322</v>
      </c>
      <c r="D117" s="4">
        <v>8075</v>
      </c>
      <c r="E117" s="3">
        <v>8930</v>
      </c>
      <c r="F117" s="4">
        <v>8322</v>
      </c>
      <c r="G117" s="3">
        <v>9042</v>
      </c>
      <c r="H117" s="4">
        <v>7332</v>
      </c>
      <c r="I117" s="3">
        <v>8199</v>
      </c>
      <c r="J117" s="4">
        <v>8758</v>
      </c>
      <c r="K117" s="3">
        <v>7593</v>
      </c>
      <c r="L117" s="4">
        <v>3372</v>
      </c>
      <c r="M117" s="3">
        <v>9171</v>
      </c>
      <c r="N117" s="4">
        <v>6943</v>
      </c>
      <c r="O117" s="3">
        <v>9120</v>
      </c>
      <c r="P117" s="4">
        <v>3165</v>
      </c>
      <c r="Q117" s="3">
        <v>8135</v>
      </c>
      <c r="R117" s="4">
        <v>7737</v>
      </c>
      <c r="S117" s="3">
        <v>8726</v>
      </c>
      <c r="T117" s="4">
        <v>7747</v>
      </c>
      <c r="U117" s="3">
        <v>7992</v>
      </c>
      <c r="V117" s="4">
        <v>2111</v>
      </c>
      <c r="W117" s="3">
        <v>7249</v>
      </c>
      <c r="X117" s="4">
        <v>5276</v>
      </c>
      <c r="Y117" s="3">
        <v>9288</v>
      </c>
      <c r="Z117" s="4">
        <v>7795</v>
      </c>
    </row>
    <row r="118" spans="1:26" x14ac:dyDescent="0.25">
      <c r="A118" s="2">
        <v>9494</v>
      </c>
      <c r="B118" s="2" t="s">
        <v>130</v>
      </c>
      <c r="C118" s="3">
        <v>7077</v>
      </c>
      <c r="D118" s="4">
        <v>3510</v>
      </c>
      <c r="E118" s="3">
        <v>8695</v>
      </c>
      <c r="F118" s="4">
        <v>4663</v>
      </c>
      <c r="G118" s="3">
        <v>7802</v>
      </c>
      <c r="H118" s="4">
        <v>5724</v>
      </c>
      <c r="I118" s="3">
        <v>7432</v>
      </c>
      <c r="J118" s="4">
        <v>7141</v>
      </c>
      <c r="K118" s="3">
        <v>8634</v>
      </c>
      <c r="L118" s="4">
        <v>5199</v>
      </c>
      <c r="M118" s="3">
        <v>7170</v>
      </c>
      <c r="N118" s="4">
        <v>7654</v>
      </c>
      <c r="O118" s="3">
        <v>9706</v>
      </c>
      <c r="P118" s="4">
        <v>3100</v>
      </c>
      <c r="Q118" s="3">
        <v>8190</v>
      </c>
      <c r="R118" s="4">
        <v>8852</v>
      </c>
      <c r="S118" s="3">
        <v>9932</v>
      </c>
      <c r="T118" s="4">
        <v>8558</v>
      </c>
      <c r="U118" s="3">
        <v>8349</v>
      </c>
      <c r="V118" s="4">
        <v>9164</v>
      </c>
      <c r="W118" s="3">
        <v>9675</v>
      </c>
      <c r="X118" s="4">
        <v>5982</v>
      </c>
      <c r="Y118" s="3">
        <v>8873</v>
      </c>
      <c r="Z118" s="4">
        <v>2651</v>
      </c>
    </row>
    <row r="119" spans="1:26" x14ac:dyDescent="0.25">
      <c r="A119" s="2">
        <v>6376</v>
      </c>
      <c r="B119" s="2" t="s">
        <v>131</v>
      </c>
      <c r="C119" s="3">
        <v>8784</v>
      </c>
      <c r="D119" s="4">
        <v>5349</v>
      </c>
      <c r="E119" s="3">
        <v>7973</v>
      </c>
      <c r="F119" s="4">
        <v>8486</v>
      </c>
      <c r="G119" s="3">
        <v>9669</v>
      </c>
      <c r="H119" s="4">
        <v>4581</v>
      </c>
      <c r="I119" s="3">
        <v>7962</v>
      </c>
      <c r="J119" s="4">
        <v>2181</v>
      </c>
      <c r="K119" s="3">
        <v>7030</v>
      </c>
      <c r="L119" s="4">
        <v>9348</v>
      </c>
      <c r="M119" s="3">
        <v>7782</v>
      </c>
      <c r="N119" s="4">
        <v>1265</v>
      </c>
      <c r="O119" s="3">
        <v>8268</v>
      </c>
      <c r="P119" s="4">
        <v>6380</v>
      </c>
      <c r="Q119" s="3">
        <v>8225</v>
      </c>
      <c r="R119" s="4">
        <v>5741</v>
      </c>
      <c r="S119" s="3">
        <v>9195</v>
      </c>
      <c r="T119" s="4">
        <v>7721</v>
      </c>
      <c r="U119" s="3">
        <v>8133</v>
      </c>
      <c r="V119" s="4">
        <v>3716</v>
      </c>
      <c r="W119" s="3">
        <v>7353</v>
      </c>
      <c r="X119" s="4">
        <v>8539</v>
      </c>
      <c r="Y119" s="3">
        <v>8952</v>
      </c>
      <c r="Z119" s="4">
        <v>7663</v>
      </c>
    </row>
    <row r="120" spans="1:26" x14ac:dyDescent="0.25">
      <c r="A120" s="2">
        <v>6800</v>
      </c>
      <c r="B120" s="2" t="s">
        <v>132</v>
      </c>
      <c r="C120" s="3">
        <v>7391</v>
      </c>
      <c r="D120" s="4">
        <v>5885</v>
      </c>
      <c r="E120" s="3">
        <v>8431</v>
      </c>
      <c r="F120" s="4">
        <v>4509</v>
      </c>
      <c r="G120" s="3">
        <v>7375</v>
      </c>
      <c r="H120" s="4">
        <v>8473</v>
      </c>
      <c r="I120" s="3">
        <v>9779</v>
      </c>
      <c r="J120" s="4">
        <v>5695</v>
      </c>
      <c r="K120" s="3">
        <v>9129</v>
      </c>
      <c r="L120" s="4">
        <v>6306</v>
      </c>
      <c r="M120" s="3">
        <v>9624</v>
      </c>
      <c r="N120" s="4">
        <v>3837</v>
      </c>
      <c r="O120" s="3">
        <v>8969</v>
      </c>
      <c r="P120" s="4">
        <v>8782</v>
      </c>
      <c r="Q120" s="3">
        <v>7843</v>
      </c>
      <c r="R120" s="4">
        <v>5141</v>
      </c>
      <c r="S120" s="3">
        <v>7628</v>
      </c>
      <c r="T120" s="4">
        <v>1548</v>
      </c>
      <c r="U120" s="3">
        <v>9150</v>
      </c>
      <c r="V120" s="4">
        <v>7826</v>
      </c>
      <c r="W120" s="3">
        <v>9314</v>
      </c>
      <c r="X120" s="4">
        <v>1854</v>
      </c>
      <c r="Y120" s="3">
        <v>8306</v>
      </c>
      <c r="Z120" s="4">
        <v>2767</v>
      </c>
    </row>
    <row r="121" spans="1:26" x14ac:dyDescent="0.25">
      <c r="A121" s="2">
        <v>1862</v>
      </c>
      <c r="B121" s="2" t="s">
        <v>133</v>
      </c>
      <c r="C121" s="3">
        <v>9254</v>
      </c>
      <c r="D121" s="4">
        <v>2971</v>
      </c>
      <c r="E121" s="3">
        <v>8706</v>
      </c>
      <c r="F121" s="4">
        <v>9485</v>
      </c>
      <c r="G121" s="3">
        <v>9863</v>
      </c>
      <c r="H121" s="4">
        <v>3985</v>
      </c>
      <c r="I121" s="3">
        <v>7197</v>
      </c>
      <c r="J121" s="4">
        <v>8924</v>
      </c>
      <c r="K121" s="3">
        <v>8253</v>
      </c>
      <c r="L121" s="4">
        <v>9201</v>
      </c>
      <c r="M121" s="3">
        <v>9507</v>
      </c>
      <c r="N121" s="4">
        <v>2112</v>
      </c>
      <c r="O121" s="3">
        <v>7053</v>
      </c>
      <c r="P121" s="4">
        <v>9758</v>
      </c>
      <c r="Q121" s="3">
        <v>9485</v>
      </c>
      <c r="R121" s="4">
        <v>4367</v>
      </c>
      <c r="S121" s="3">
        <v>9069</v>
      </c>
      <c r="T121" s="4">
        <v>1928</v>
      </c>
      <c r="U121" s="3">
        <v>9841</v>
      </c>
      <c r="V121" s="4">
        <v>5445</v>
      </c>
      <c r="W121" s="3">
        <v>8592</v>
      </c>
      <c r="X121" s="4">
        <v>8336</v>
      </c>
      <c r="Y121" s="3">
        <v>7510</v>
      </c>
      <c r="Z121" s="4">
        <v>5918</v>
      </c>
    </row>
    <row r="122" spans="1:26" x14ac:dyDescent="0.25">
      <c r="A122" s="2">
        <v>1280</v>
      </c>
      <c r="B122" s="2" t="s">
        <v>134</v>
      </c>
      <c r="C122" s="3">
        <v>9994</v>
      </c>
      <c r="D122" s="4">
        <v>1020</v>
      </c>
      <c r="E122" s="3">
        <v>8845</v>
      </c>
      <c r="F122" s="4">
        <v>1975</v>
      </c>
      <c r="G122" s="3">
        <v>9140</v>
      </c>
      <c r="H122" s="4">
        <v>1551</v>
      </c>
      <c r="I122" s="3">
        <v>9243</v>
      </c>
      <c r="J122" s="4">
        <v>8018</v>
      </c>
      <c r="K122" s="3">
        <v>7334</v>
      </c>
      <c r="L122" s="4">
        <v>6602</v>
      </c>
      <c r="M122" s="3">
        <v>9052</v>
      </c>
      <c r="N122" s="4">
        <v>3251</v>
      </c>
      <c r="O122" s="3">
        <v>8492</v>
      </c>
      <c r="P122" s="4">
        <v>4549</v>
      </c>
      <c r="Q122" s="3">
        <v>7879</v>
      </c>
      <c r="R122" s="4">
        <v>7670</v>
      </c>
      <c r="S122" s="3">
        <v>8287</v>
      </c>
      <c r="T122" s="4">
        <v>4288</v>
      </c>
      <c r="U122" s="3">
        <v>7586</v>
      </c>
      <c r="V122" s="4">
        <v>9947</v>
      </c>
      <c r="W122" s="3">
        <v>8434</v>
      </c>
      <c r="X122" s="4">
        <v>3565</v>
      </c>
      <c r="Y122" s="3">
        <v>9044</v>
      </c>
      <c r="Z122" s="4">
        <v>7456</v>
      </c>
    </row>
    <row r="123" spans="1:26" x14ac:dyDescent="0.25">
      <c r="A123" s="2">
        <v>7073</v>
      </c>
      <c r="B123" s="2" t="s">
        <v>135</v>
      </c>
      <c r="C123" s="3">
        <v>7108</v>
      </c>
      <c r="D123" s="4">
        <v>2887</v>
      </c>
      <c r="E123" s="3">
        <v>7902</v>
      </c>
      <c r="F123" s="4">
        <v>3407</v>
      </c>
      <c r="G123" s="3">
        <v>7161</v>
      </c>
      <c r="H123" s="4">
        <v>9874</v>
      </c>
      <c r="I123" s="3">
        <v>8118</v>
      </c>
      <c r="J123" s="4">
        <v>3188</v>
      </c>
      <c r="K123" s="3">
        <v>8486</v>
      </c>
      <c r="L123" s="4">
        <v>5194</v>
      </c>
      <c r="M123" s="3">
        <v>9463</v>
      </c>
      <c r="N123" s="4">
        <v>9982</v>
      </c>
      <c r="O123" s="3">
        <v>8677</v>
      </c>
      <c r="P123" s="4">
        <v>9473</v>
      </c>
      <c r="Q123" s="3">
        <v>7035</v>
      </c>
      <c r="R123" s="4">
        <v>4934</v>
      </c>
      <c r="S123" s="3">
        <v>7751</v>
      </c>
      <c r="T123" s="4">
        <v>9530</v>
      </c>
      <c r="U123" s="3">
        <v>9594</v>
      </c>
      <c r="V123" s="4">
        <v>3507</v>
      </c>
      <c r="W123" s="3">
        <v>8075</v>
      </c>
      <c r="X123" s="4">
        <v>8420</v>
      </c>
      <c r="Y123" s="3">
        <v>7565</v>
      </c>
      <c r="Z123" s="4">
        <v>6386</v>
      </c>
    </row>
    <row r="124" spans="1:26" x14ac:dyDescent="0.25">
      <c r="A124" s="2">
        <v>1086</v>
      </c>
      <c r="B124" s="2" t="s">
        <v>136</v>
      </c>
      <c r="C124" s="3">
        <v>9494</v>
      </c>
      <c r="D124" s="4">
        <v>9195</v>
      </c>
      <c r="E124" s="3">
        <v>8610</v>
      </c>
      <c r="F124" s="4">
        <v>4915</v>
      </c>
      <c r="G124" s="3">
        <v>8311</v>
      </c>
      <c r="H124" s="4">
        <v>3104</v>
      </c>
      <c r="I124" s="3">
        <v>9038</v>
      </c>
      <c r="J124" s="4">
        <v>6939</v>
      </c>
      <c r="K124" s="3">
        <v>7713</v>
      </c>
      <c r="L124" s="4">
        <v>2010</v>
      </c>
      <c r="M124" s="3">
        <v>8832</v>
      </c>
      <c r="N124" s="4">
        <v>4691</v>
      </c>
      <c r="O124" s="3">
        <v>9141</v>
      </c>
      <c r="P124" s="4">
        <v>1705</v>
      </c>
      <c r="Q124" s="3">
        <v>9193</v>
      </c>
      <c r="R124" s="4">
        <v>7293</v>
      </c>
      <c r="S124" s="3">
        <v>8452</v>
      </c>
      <c r="T124" s="4">
        <v>2915</v>
      </c>
      <c r="U124" s="3">
        <v>7304</v>
      </c>
      <c r="V124" s="4">
        <v>8438</v>
      </c>
      <c r="W124" s="3">
        <v>7004</v>
      </c>
      <c r="X124" s="4">
        <v>9870</v>
      </c>
      <c r="Y124" s="3">
        <v>8534</v>
      </c>
      <c r="Z124" s="4">
        <v>1057</v>
      </c>
    </row>
    <row r="125" spans="1:26" x14ac:dyDescent="0.25">
      <c r="A125" s="2">
        <v>7096</v>
      </c>
      <c r="B125" s="2" t="s">
        <v>137</v>
      </c>
      <c r="C125" s="3">
        <v>9156</v>
      </c>
      <c r="D125" s="4">
        <v>9419</v>
      </c>
      <c r="E125" s="3">
        <v>9998</v>
      </c>
      <c r="F125" s="4">
        <v>7862</v>
      </c>
      <c r="G125" s="3">
        <v>8747</v>
      </c>
      <c r="H125" s="4">
        <v>1808</v>
      </c>
      <c r="I125" s="3">
        <v>9625</v>
      </c>
      <c r="J125" s="4">
        <v>4578</v>
      </c>
      <c r="K125" s="3">
        <v>9702</v>
      </c>
      <c r="L125" s="4">
        <v>4991</v>
      </c>
      <c r="M125" s="3">
        <v>7584</v>
      </c>
      <c r="N125" s="4">
        <v>5578</v>
      </c>
      <c r="O125" s="3">
        <v>9928</v>
      </c>
      <c r="P125" s="4">
        <v>1250</v>
      </c>
      <c r="Q125" s="3">
        <v>9380</v>
      </c>
      <c r="R125" s="4">
        <v>5884</v>
      </c>
      <c r="S125" s="3">
        <v>9372</v>
      </c>
      <c r="T125" s="4">
        <v>5734</v>
      </c>
      <c r="U125" s="3">
        <v>8606</v>
      </c>
      <c r="V125" s="4">
        <v>4474</v>
      </c>
      <c r="W125" s="3">
        <v>8747</v>
      </c>
      <c r="X125" s="4">
        <v>9680</v>
      </c>
      <c r="Y125" s="3">
        <v>8308</v>
      </c>
      <c r="Z125" s="4">
        <v>4115</v>
      </c>
    </row>
    <row r="126" spans="1:26" x14ac:dyDescent="0.25">
      <c r="A126" s="2">
        <v>5805</v>
      </c>
      <c r="B126" s="2" t="s">
        <v>138</v>
      </c>
      <c r="C126" s="3">
        <v>7271</v>
      </c>
      <c r="D126" s="4">
        <v>2665</v>
      </c>
      <c r="E126" s="3">
        <v>7995</v>
      </c>
      <c r="F126" s="4">
        <v>6293</v>
      </c>
      <c r="G126" s="3">
        <v>9508</v>
      </c>
      <c r="H126" s="4">
        <v>1410</v>
      </c>
      <c r="I126" s="3">
        <v>8023</v>
      </c>
      <c r="J126" s="4">
        <v>9379</v>
      </c>
      <c r="K126" s="3">
        <v>7733</v>
      </c>
      <c r="L126" s="4">
        <v>6973</v>
      </c>
      <c r="M126" s="3">
        <v>9955</v>
      </c>
      <c r="N126" s="4">
        <v>1788</v>
      </c>
      <c r="O126" s="3">
        <v>9612</v>
      </c>
      <c r="P126" s="4">
        <v>4871</v>
      </c>
      <c r="Q126" s="3">
        <v>9639</v>
      </c>
      <c r="R126" s="4">
        <v>7673</v>
      </c>
      <c r="S126" s="3">
        <v>7445</v>
      </c>
      <c r="T126" s="4">
        <v>3490</v>
      </c>
      <c r="U126" s="3">
        <v>8845</v>
      </c>
      <c r="V126" s="4">
        <v>3840</v>
      </c>
      <c r="W126" s="3">
        <v>8840</v>
      </c>
      <c r="X126" s="4">
        <v>1621</v>
      </c>
      <c r="Y126" s="3">
        <v>7619</v>
      </c>
      <c r="Z126" s="4">
        <v>7879</v>
      </c>
    </row>
    <row r="127" spans="1:26" x14ac:dyDescent="0.25">
      <c r="A127" s="2">
        <v>2036</v>
      </c>
      <c r="B127" s="2" t="s">
        <v>139</v>
      </c>
      <c r="C127" s="3">
        <v>7102</v>
      </c>
      <c r="D127" s="4">
        <v>8498</v>
      </c>
      <c r="E127" s="3">
        <v>8217</v>
      </c>
      <c r="F127" s="4">
        <v>3150</v>
      </c>
      <c r="G127" s="3">
        <v>9131</v>
      </c>
      <c r="H127" s="4">
        <v>8239</v>
      </c>
      <c r="I127" s="3">
        <v>8421</v>
      </c>
      <c r="J127" s="4">
        <v>4473</v>
      </c>
      <c r="K127" s="3">
        <v>8703</v>
      </c>
      <c r="L127" s="4">
        <v>3261</v>
      </c>
      <c r="M127" s="3">
        <v>7601</v>
      </c>
      <c r="N127" s="4">
        <v>7794</v>
      </c>
      <c r="O127" s="3">
        <v>9005</v>
      </c>
      <c r="P127" s="4">
        <v>7814</v>
      </c>
      <c r="Q127" s="3">
        <v>8761</v>
      </c>
      <c r="R127" s="4">
        <v>2006</v>
      </c>
      <c r="S127" s="3">
        <v>7824</v>
      </c>
      <c r="T127" s="4">
        <v>5862</v>
      </c>
      <c r="U127" s="3">
        <v>8077</v>
      </c>
      <c r="V127" s="4">
        <v>1690</v>
      </c>
      <c r="W127" s="3">
        <v>7885</v>
      </c>
      <c r="X127" s="4">
        <v>5611</v>
      </c>
      <c r="Y127" s="3">
        <v>7141</v>
      </c>
      <c r="Z127" s="4">
        <v>1514</v>
      </c>
    </row>
    <row r="128" spans="1:26" x14ac:dyDescent="0.25">
      <c r="A128" s="2">
        <v>7171</v>
      </c>
      <c r="B128" s="2" t="s">
        <v>140</v>
      </c>
      <c r="C128" s="3">
        <v>8834</v>
      </c>
      <c r="D128" s="4">
        <v>2945</v>
      </c>
      <c r="E128" s="3">
        <v>9632</v>
      </c>
      <c r="F128" s="4">
        <v>5042</v>
      </c>
      <c r="G128" s="3">
        <v>8214</v>
      </c>
      <c r="H128" s="4">
        <v>7627</v>
      </c>
      <c r="I128" s="3">
        <v>8825</v>
      </c>
      <c r="J128" s="4">
        <v>9084</v>
      </c>
      <c r="K128" s="3">
        <v>8279</v>
      </c>
      <c r="L128" s="4">
        <v>7050</v>
      </c>
      <c r="M128" s="3">
        <v>9897</v>
      </c>
      <c r="N128" s="4">
        <v>9945</v>
      </c>
      <c r="O128" s="3">
        <v>7181</v>
      </c>
      <c r="P128" s="4">
        <v>9736</v>
      </c>
      <c r="Q128" s="3">
        <v>9954</v>
      </c>
      <c r="R128" s="4">
        <v>2076</v>
      </c>
      <c r="S128" s="3">
        <v>8589</v>
      </c>
      <c r="T128" s="4">
        <v>3858</v>
      </c>
      <c r="U128" s="3">
        <v>7773</v>
      </c>
      <c r="V128" s="4">
        <v>5309</v>
      </c>
      <c r="W128" s="3">
        <v>7739</v>
      </c>
      <c r="X128" s="4">
        <v>4052</v>
      </c>
      <c r="Y128" s="3">
        <v>7527</v>
      </c>
      <c r="Z128" s="4">
        <v>4111</v>
      </c>
    </row>
    <row r="129" spans="3:26" x14ac:dyDescent="0.25">
      <c r="C129" s="8">
        <v>1048948</v>
      </c>
      <c r="D129" s="8">
        <v>648319</v>
      </c>
      <c r="E129" s="8">
        <v>1072300</v>
      </c>
      <c r="F129" s="8">
        <v>566898</v>
      </c>
      <c r="G129" s="8">
        <v>1084142</v>
      </c>
      <c r="H129" s="8">
        <v>604605</v>
      </c>
      <c r="I129" s="8">
        <v>1053592</v>
      </c>
      <c r="J129" s="8">
        <v>604482</v>
      </c>
      <c r="K129" s="8">
        <v>1064082</v>
      </c>
      <c r="L129" s="8">
        <v>614469</v>
      </c>
      <c r="M129" s="8">
        <v>1056488</v>
      </c>
      <c r="N129" s="8">
        <v>611264</v>
      </c>
      <c r="O129" s="8">
        <v>1069935</v>
      </c>
      <c r="P129" s="8">
        <v>670204</v>
      </c>
      <c r="Q129" s="8">
        <v>1054802</v>
      </c>
      <c r="R129" s="8">
        <v>642330</v>
      </c>
      <c r="S129" s="8">
        <v>1059103</v>
      </c>
      <c r="T129" s="8">
        <v>610771</v>
      </c>
      <c r="U129" s="8">
        <v>1066418</v>
      </c>
      <c r="V129" s="8">
        <v>714930</v>
      </c>
      <c r="W129" s="8">
        <v>1057465</v>
      </c>
      <c r="X129" s="8">
        <v>680531</v>
      </c>
      <c r="Y129" s="8">
        <v>1059160</v>
      </c>
      <c r="Z129" s="8">
        <v>685419</v>
      </c>
    </row>
  </sheetData>
  <mergeCells count="14">
    <mergeCell ref="U2:V2"/>
    <mergeCell ref="W2:X2"/>
    <mergeCell ref="Y2:Z2"/>
    <mergeCell ref="C2:D2"/>
    <mergeCell ref="E2:F2"/>
    <mergeCell ref="G2:H2"/>
    <mergeCell ref="I2:J2"/>
    <mergeCell ref="K2:L2"/>
    <mergeCell ref="M2:N2"/>
    <mergeCell ref="A2:A3"/>
    <mergeCell ref="B2:B3"/>
    <mergeCell ref="O2:P2"/>
    <mergeCell ref="Q2:R2"/>
    <mergeCell ref="S2:T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7168-00E0-4BC4-89BD-A8D2CD442997}">
  <dimension ref="B2:S17"/>
  <sheetViews>
    <sheetView rightToLeft="1" tabSelected="1" workbookViewId="0">
      <selection activeCell="H26" sqref="H26"/>
    </sheetView>
  </sheetViews>
  <sheetFormatPr defaultColWidth="9.42578125" defaultRowHeight="15" x14ac:dyDescent="0.25"/>
  <cols>
    <col min="2" max="3" width="0" hidden="1" customWidth="1"/>
    <col min="4" max="4" width="11.85546875" customWidth="1"/>
    <col min="7" max="7" width="15.42578125" customWidth="1"/>
    <col min="8" max="8" width="16" customWidth="1"/>
    <col min="9" max="9" width="12.7109375" customWidth="1"/>
  </cols>
  <sheetData>
    <row r="2" spans="2:19" ht="18.75" x14ac:dyDescent="0.3">
      <c r="D2" s="39" t="s">
        <v>0</v>
      </c>
      <c r="E2" s="39"/>
      <c r="F2" s="39"/>
      <c r="G2" s="40">
        <v>9323</v>
      </c>
    </row>
    <row r="4" spans="2:19" ht="21" x14ac:dyDescent="0.25">
      <c r="D4" t="s">
        <v>4</v>
      </c>
      <c r="E4" t="s">
        <v>141</v>
      </c>
      <c r="F4" t="s">
        <v>3</v>
      </c>
      <c r="G4" t="s">
        <v>142</v>
      </c>
      <c r="H4" t="s">
        <v>143</v>
      </c>
      <c r="I4" t="s">
        <v>144</v>
      </c>
      <c r="L4" s="41" t="s">
        <v>153</v>
      </c>
      <c r="M4" s="41"/>
      <c r="N4" s="41"/>
      <c r="O4" s="41"/>
      <c r="P4" s="41"/>
      <c r="Q4" s="41"/>
      <c r="R4" s="41"/>
      <c r="S4" s="41"/>
    </row>
    <row r="5" spans="2:19" x14ac:dyDescent="0.25">
      <c r="B5">
        <v>3</v>
      </c>
      <c r="C5">
        <v>4</v>
      </c>
      <c r="D5" t="s">
        <v>5</v>
      </c>
      <c r="E5" s="10">
        <f>VLOOKUP($G$2,SalesReport,B5,0)</f>
        <v>7177</v>
      </c>
      <c r="F5" s="10">
        <f>VLOOKUP($G$2,SalesReport,C5,0)</f>
        <v>5173</v>
      </c>
      <c r="G5" s="11">
        <f>IF((E5-F5)&gt;0,E5-F5,0)</f>
        <v>2004</v>
      </c>
      <c r="H5" s="11">
        <f>IF((F5-E5)&gt;0,F5-E5,0)</f>
        <v>0</v>
      </c>
      <c r="I5" s="9">
        <f>F5/E5</f>
        <v>0.72077469694858576</v>
      </c>
    </row>
    <row r="6" spans="2:19" x14ac:dyDescent="0.25">
      <c r="B6">
        <f>B5+2</f>
        <v>5</v>
      </c>
      <c r="C6">
        <f>C5+2</f>
        <v>6</v>
      </c>
      <c r="D6" t="s">
        <v>6</v>
      </c>
      <c r="E6" s="10">
        <f>VLOOKUP($G$2,SalesReport,B6,0)</f>
        <v>7254</v>
      </c>
      <c r="F6" s="10">
        <f>VLOOKUP($G$2,SalesReport,C6,0)</f>
        <v>8805</v>
      </c>
      <c r="G6" s="11">
        <f t="shared" ref="G6:G16" si="0">IF((E6-F6)&gt;0,E6-F6,0)</f>
        <v>0</v>
      </c>
      <c r="H6" s="11">
        <f>IF((F6-E6)&gt;0,F6-E6,0)</f>
        <v>1551</v>
      </c>
      <c r="I6" s="9">
        <f t="shared" ref="I6:I15" si="1">F6/E6</f>
        <v>1.2138130686517783</v>
      </c>
    </row>
    <row r="7" spans="2:19" x14ac:dyDescent="0.25">
      <c r="B7">
        <f t="shared" ref="B7:B16" si="2">B6+2</f>
        <v>7</v>
      </c>
      <c r="C7">
        <f t="shared" ref="C7:C16" si="3">C6+2</f>
        <v>8</v>
      </c>
      <c r="D7" t="s">
        <v>7</v>
      </c>
      <c r="E7" s="10">
        <f>VLOOKUP($G$2,SalesReport,B7,0)</f>
        <v>9016</v>
      </c>
      <c r="F7" s="10">
        <f>VLOOKUP($G$2,SalesReport,C7,0)</f>
        <v>9504</v>
      </c>
      <c r="G7" s="11">
        <f t="shared" si="0"/>
        <v>0</v>
      </c>
      <c r="H7" s="11">
        <f t="shared" ref="H7:H16" si="4">IF((F7-E7)&gt;0,F7-E7,0)</f>
        <v>488</v>
      </c>
      <c r="I7" s="9">
        <f t="shared" si="1"/>
        <v>1.054125998225377</v>
      </c>
    </row>
    <row r="8" spans="2:19" x14ac:dyDescent="0.25">
      <c r="B8">
        <f t="shared" si="2"/>
        <v>9</v>
      </c>
      <c r="C8">
        <f t="shared" si="3"/>
        <v>10</v>
      </c>
      <c r="D8" t="s">
        <v>8</v>
      </c>
      <c r="E8" s="10">
        <f>VLOOKUP($G$2,SalesReport,B8,0)</f>
        <v>7084</v>
      </c>
      <c r="F8" s="10">
        <f>VLOOKUP($G$2,SalesReport,C8,0)</f>
        <v>3209</v>
      </c>
      <c r="G8" s="11">
        <f t="shared" si="0"/>
        <v>3875</v>
      </c>
      <c r="H8" s="11">
        <f t="shared" si="4"/>
        <v>0</v>
      </c>
      <c r="I8" s="9">
        <f t="shared" si="1"/>
        <v>0.45299265951439865</v>
      </c>
    </row>
    <row r="9" spans="2:19" x14ac:dyDescent="0.25">
      <c r="B9">
        <f t="shared" si="2"/>
        <v>11</v>
      </c>
      <c r="C9">
        <f t="shared" si="3"/>
        <v>12</v>
      </c>
      <c r="D9" t="s">
        <v>9</v>
      </c>
      <c r="E9" s="10">
        <f>VLOOKUP($G$2,SalesReport,B9,0)</f>
        <v>9862</v>
      </c>
      <c r="F9" s="10">
        <f>VLOOKUP($G$2,SalesReport,C9,0)</f>
        <v>8979</v>
      </c>
      <c r="G9" s="11">
        <f t="shared" si="0"/>
        <v>883</v>
      </c>
      <c r="H9" s="11">
        <f t="shared" si="4"/>
        <v>0</v>
      </c>
      <c r="I9" s="9">
        <f t="shared" si="1"/>
        <v>0.91046440884201985</v>
      </c>
    </row>
    <row r="10" spans="2:19" x14ac:dyDescent="0.25">
      <c r="B10">
        <f t="shared" si="2"/>
        <v>13</v>
      </c>
      <c r="C10">
        <f t="shared" si="3"/>
        <v>14</v>
      </c>
      <c r="D10" t="s">
        <v>10</v>
      </c>
      <c r="E10" s="10">
        <f>VLOOKUP($G$2,SalesReport,B10,0)</f>
        <v>9891</v>
      </c>
      <c r="F10" s="10">
        <f>VLOOKUP($G$2,SalesReport,C10,0)</f>
        <v>8787</v>
      </c>
      <c r="G10" s="11">
        <f t="shared" si="0"/>
        <v>1104</v>
      </c>
      <c r="H10" s="11">
        <f t="shared" si="4"/>
        <v>0</v>
      </c>
      <c r="I10" s="9">
        <f t="shared" si="1"/>
        <v>0.88838337882923868</v>
      </c>
    </row>
    <row r="11" spans="2:19" x14ac:dyDescent="0.25">
      <c r="B11">
        <f t="shared" si="2"/>
        <v>15</v>
      </c>
      <c r="C11">
        <f t="shared" si="3"/>
        <v>16</v>
      </c>
      <c r="D11" t="s">
        <v>11</v>
      </c>
      <c r="E11" s="10">
        <f>VLOOKUP($G$2,SalesReport,B11,0)</f>
        <v>7280</v>
      </c>
      <c r="F11" s="10">
        <f>VLOOKUP($G$2,SalesReport,C11,0)</f>
        <v>5822</v>
      </c>
      <c r="G11" s="11">
        <f t="shared" si="0"/>
        <v>1458</v>
      </c>
      <c r="H11" s="11">
        <f t="shared" si="4"/>
        <v>0</v>
      </c>
      <c r="I11" s="9">
        <f t="shared" si="1"/>
        <v>0.79972527472527477</v>
      </c>
    </row>
    <row r="12" spans="2:19" x14ac:dyDescent="0.25">
      <c r="B12">
        <f t="shared" si="2"/>
        <v>17</v>
      </c>
      <c r="C12">
        <f t="shared" si="3"/>
        <v>18</v>
      </c>
      <c r="D12" t="s">
        <v>12</v>
      </c>
      <c r="E12" s="10">
        <f>VLOOKUP($G$2,SalesReport,B12,0)</f>
        <v>7173</v>
      </c>
      <c r="F12" s="10">
        <f>VLOOKUP($G$2,SalesReport,C12,0)</f>
        <v>5120</v>
      </c>
      <c r="G12" s="11">
        <f t="shared" si="0"/>
        <v>2053</v>
      </c>
      <c r="H12" s="11">
        <f t="shared" si="4"/>
        <v>0</v>
      </c>
      <c r="I12" s="9">
        <f t="shared" si="1"/>
        <v>0.7137878154189321</v>
      </c>
    </row>
    <row r="13" spans="2:19" x14ac:dyDescent="0.25">
      <c r="B13">
        <f t="shared" si="2"/>
        <v>19</v>
      </c>
      <c r="C13">
        <f t="shared" si="3"/>
        <v>20</v>
      </c>
      <c r="D13" t="s">
        <v>13</v>
      </c>
      <c r="E13" s="10">
        <f>VLOOKUP($G$2,SalesReport,B13,0)</f>
        <v>8143</v>
      </c>
      <c r="F13" s="10">
        <f>VLOOKUP($G$2,SalesReport,C13,0)</f>
        <v>2115</v>
      </c>
      <c r="G13" s="11">
        <f t="shared" si="0"/>
        <v>6028</v>
      </c>
      <c r="H13" s="11">
        <f t="shared" si="4"/>
        <v>0</v>
      </c>
      <c r="I13" s="9">
        <f t="shared" si="1"/>
        <v>0.25973228539850179</v>
      </c>
    </row>
    <row r="14" spans="2:19" x14ac:dyDescent="0.25">
      <c r="B14">
        <f t="shared" si="2"/>
        <v>21</v>
      </c>
      <c r="C14">
        <f t="shared" si="3"/>
        <v>22</v>
      </c>
      <c r="D14" t="s">
        <v>14</v>
      </c>
      <c r="E14" s="10">
        <f>VLOOKUP($G$2,SalesReport,B14,0)</f>
        <v>9898</v>
      </c>
      <c r="F14" s="10">
        <f>VLOOKUP($G$2,SalesReport,C14,0)</f>
        <v>9944</v>
      </c>
      <c r="G14" s="11">
        <f t="shared" si="0"/>
        <v>0</v>
      </c>
      <c r="H14" s="11">
        <f t="shared" si="4"/>
        <v>46</v>
      </c>
      <c r="I14" s="9">
        <f t="shared" si="1"/>
        <v>1.0046474035158617</v>
      </c>
    </row>
    <row r="15" spans="2:19" x14ac:dyDescent="0.25">
      <c r="B15">
        <f t="shared" si="2"/>
        <v>23</v>
      </c>
      <c r="C15">
        <f t="shared" si="3"/>
        <v>24</v>
      </c>
      <c r="D15" t="s">
        <v>15</v>
      </c>
      <c r="E15" s="10">
        <f>VLOOKUP($G$2,SalesReport,B15,0)</f>
        <v>7588</v>
      </c>
      <c r="F15" s="10">
        <f>VLOOKUP($G$2,SalesReport,C15,0)</f>
        <v>6446</v>
      </c>
      <c r="G15" s="11">
        <f t="shared" si="0"/>
        <v>1142</v>
      </c>
      <c r="H15" s="11">
        <f t="shared" si="4"/>
        <v>0</v>
      </c>
      <c r="I15" s="9">
        <f t="shared" si="1"/>
        <v>0.84949920927780709</v>
      </c>
    </row>
    <row r="16" spans="2:19" x14ac:dyDescent="0.25">
      <c r="B16">
        <f t="shared" si="2"/>
        <v>25</v>
      </c>
      <c r="C16">
        <f t="shared" si="3"/>
        <v>26</v>
      </c>
      <c r="D16" t="s">
        <v>16</v>
      </c>
      <c r="E16" s="10">
        <f>VLOOKUP($G$2,SalesReport,B16,0)</f>
        <v>9819</v>
      </c>
      <c r="F16" s="10">
        <f>VLOOKUP($G$2,SalesReport,C16,0)</f>
        <v>1090</v>
      </c>
      <c r="G16" s="11">
        <f t="shared" si="0"/>
        <v>8729</v>
      </c>
      <c r="H16" s="11">
        <f t="shared" si="4"/>
        <v>0</v>
      </c>
      <c r="I16" s="9">
        <f>F16/E16</f>
        <v>0.11100926774620634</v>
      </c>
    </row>
    <row r="17" spans="5:10" x14ac:dyDescent="0.25">
      <c r="E17" s="11">
        <f>SUM(E5:E16)</f>
        <v>100185</v>
      </c>
      <c r="F17" s="11">
        <f>SUM(F5:F16)</f>
        <v>74994</v>
      </c>
      <c r="I17" s="9">
        <f>F17/E17</f>
        <v>0.74855517293007934</v>
      </c>
      <c r="J17" s="12">
        <f>IF((1-I17)&lt;0,0,1-I17)</f>
        <v>0.25144482706992066</v>
      </c>
    </row>
  </sheetData>
  <mergeCells count="2">
    <mergeCell ref="D2:F2"/>
    <mergeCell ref="L4:S4"/>
  </mergeCells>
  <pageMargins left="0.7" right="0.7" top="0.75" bottom="0.75" header="0.3" footer="0.3"/>
  <ignoredErrors>
    <ignoredError sqref="E5:F5" calculatedColumn="1"/>
  </ignoredErrors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02D150E-9116-4AAC-8B15-2765BFBDCFB9}">
          <x14:formula1>
            <xm:f>Sheet1!$A$4:$A$128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8F04-2531-4B58-9146-691EBCB64FB0}">
  <dimension ref="B1:X37"/>
  <sheetViews>
    <sheetView showGridLines="0" rightToLeft="1" topLeftCell="A2" zoomScale="91" workbookViewId="0">
      <selection activeCell="V9" sqref="V9"/>
    </sheetView>
  </sheetViews>
  <sheetFormatPr defaultRowHeight="15" x14ac:dyDescent="0.25"/>
  <cols>
    <col min="2" max="2" width="2.7109375" customWidth="1"/>
    <col min="3" max="3" width="9.42578125" bestFit="1" customWidth="1"/>
    <col min="21" max="21" width="2.7109375" customWidth="1"/>
  </cols>
  <sheetData>
    <row r="1" spans="2:21" ht="15.75" thickBot="1" x14ac:dyDescent="0.3"/>
    <row r="2" spans="2:21" x14ac:dyDescent="0.25">
      <c r="B2" s="32" t="s">
        <v>146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</row>
    <row r="3" spans="2:21" ht="45" customHeight="1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</row>
    <row r="4" spans="2:21" x14ac:dyDescent="0.25">
      <c r="B4" s="13"/>
      <c r="U4" s="14"/>
    </row>
    <row r="5" spans="2:21" s="7" customFormat="1" ht="17.45" customHeight="1" x14ac:dyDescent="0.25">
      <c r="B5" s="18"/>
      <c r="C5" s="21" t="s">
        <v>0</v>
      </c>
      <c r="D5" s="29">
        <v>9042</v>
      </c>
      <c r="E5" s="29"/>
      <c r="F5" s="29"/>
      <c r="U5" s="19"/>
    </row>
    <row r="6" spans="2:21" ht="3" customHeight="1" x14ac:dyDescent="0.25">
      <c r="B6" s="13"/>
      <c r="U6" s="14"/>
    </row>
    <row r="7" spans="2:21" s="7" customFormat="1" ht="17.45" customHeight="1" x14ac:dyDescent="0.25">
      <c r="B7" s="18"/>
      <c r="C7" s="21" t="s">
        <v>145</v>
      </c>
      <c r="D7" s="30" t="str">
        <f>VLOOKUP(D5,SalesReport,2,0)</f>
        <v>اسامه فارس محمد جوبي</v>
      </c>
      <c r="E7" s="31"/>
      <c r="F7" s="31"/>
      <c r="U7" s="19"/>
    </row>
    <row r="8" spans="2:21" ht="15.75" thickBot="1" x14ac:dyDescent="0.3">
      <c r="B8" s="13"/>
      <c r="C8" s="20"/>
      <c r="D8" s="20"/>
      <c r="E8" s="20"/>
      <c r="F8" s="20"/>
      <c r="U8" s="14"/>
    </row>
    <row r="9" spans="2:21" ht="15.75" thickTop="1" x14ac:dyDescent="0.25">
      <c r="B9" s="13"/>
      <c r="U9" s="14"/>
    </row>
    <row r="10" spans="2:21" x14ac:dyDescent="0.25">
      <c r="B10" s="13"/>
      <c r="C10" s="27" t="s">
        <v>148</v>
      </c>
      <c r="D10" s="27"/>
      <c r="E10" s="27"/>
      <c r="F10" s="27"/>
      <c r="U10" s="14"/>
    </row>
    <row r="11" spans="2:21" x14ac:dyDescent="0.25">
      <c r="B11" s="13"/>
      <c r="C11" s="27"/>
      <c r="D11" s="27"/>
      <c r="E11" s="27"/>
      <c r="F11" s="27"/>
      <c r="U11" s="14"/>
    </row>
    <row r="12" spans="2:21" x14ac:dyDescent="0.25">
      <c r="B12" s="13"/>
      <c r="C12" s="38">
        <f>Sheet2!$E$17</f>
        <v>100185</v>
      </c>
      <c r="D12" s="38"/>
      <c r="E12" s="38"/>
      <c r="F12" s="38"/>
      <c r="U12" s="14"/>
    </row>
    <row r="13" spans="2:21" x14ac:dyDescent="0.25">
      <c r="B13" s="13"/>
      <c r="C13" s="38"/>
      <c r="D13" s="38"/>
      <c r="E13" s="38"/>
      <c r="F13" s="38"/>
      <c r="U13" s="14"/>
    </row>
    <row r="14" spans="2:21" x14ac:dyDescent="0.25">
      <c r="B14" s="13"/>
      <c r="C14" s="38"/>
      <c r="D14" s="38"/>
      <c r="E14" s="38"/>
      <c r="F14" s="38"/>
      <c r="U14" s="14"/>
    </row>
    <row r="15" spans="2:21" x14ac:dyDescent="0.25">
      <c r="B15" s="13"/>
      <c r="C15" s="38"/>
      <c r="D15" s="38"/>
      <c r="E15" s="38"/>
      <c r="F15" s="38"/>
      <c r="U15" s="14"/>
    </row>
    <row r="16" spans="2:21" x14ac:dyDescent="0.25">
      <c r="B16" s="13"/>
      <c r="U16" s="14"/>
    </row>
    <row r="17" spans="2:24" x14ac:dyDescent="0.25">
      <c r="B17" s="13"/>
      <c r="C17" s="27" t="s">
        <v>149</v>
      </c>
      <c r="D17" s="27"/>
      <c r="E17" s="27"/>
      <c r="F17" s="27"/>
      <c r="U17" s="14"/>
    </row>
    <row r="18" spans="2:24" x14ac:dyDescent="0.25">
      <c r="B18" s="13"/>
      <c r="C18" s="27"/>
      <c r="D18" s="27"/>
      <c r="E18" s="27"/>
      <c r="F18" s="27"/>
      <c r="U18" s="14"/>
    </row>
    <row r="19" spans="2:24" x14ac:dyDescent="0.25">
      <c r="B19" s="13"/>
      <c r="C19" s="26">
        <f>Sheet2!$F$17</f>
        <v>74994</v>
      </c>
      <c r="D19" s="26"/>
      <c r="E19" s="26"/>
      <c r="F19" s="26"/>
      <c r="U19" s="14"/>
    </row>
    <row r="20" spans="2:24" x14ac:dyDescent="0.25">
      <c r="B20" s="13"/>
      <c r="C20" s="26"/>
      <c r="D20" s="26"/>
      <c r="E20" s="26"/>
      <c r="F20" s="26"/>
      <c r="U20" s="14"/>
    </row>
    <row r="21" spans="2:24" x14ac:dyDescent="0.25">
      <c r="B21" s="13"/>
      <c r="C21" s="26"/>
      <c r="D21" s="26"/>
      <c r="E21" s="26"/>
      <c r="F21" s="26"/>
      <c r="U21" s="14"/>
    </row>
    <row r="22" spans="2:24" x14ac:dyDescent="0.25">
      <c r="B22" s="13"/>
      <c r="C22" s="26"/>
      <c r="D22" s="26"/>
      <c r="E22" s="26"/>
      <c r="F22" s="26"/>
      <c r="U22" s="14"/>
    </row>
    <row r="23" spans="2:24" x14ac:dyDescent="0.25">
      <c r="B23" s="13"/>
      <c r="U23" s="14"/>
    </row>
    <row r="24" spans="2:24" x14ac:dyDescent="0.25">
      <c r="B24" s="13"/>
      <c r="C24" s="27" t="s">
        <v>151</v>
      </c>
      <c r="D24" s="27"/>
      <c r="E24" s="27"/>
      <c r="F24" s="27"/>
      <c r="U24" s="14"/>
    </row>
    <row r="25" spans="2:24" x14ac:dyDescent="0.25">
      <c r="B25" s="13"/>
      <c r="C25" s="27"/>
      <c r="D25" s="27"/>
      <c r="E25" s="27"/>
      <c r="F25" s="27"/>
      <c r="U25" s="14"/>
    </row>
    <row r="26" spans="2:24" x14ac:dyDescent="0.25">
      <c r="B26" s="13"/>
      <c r="C26" s="28">
        <f>C19-C12</f>
        <v>-25191</v>
      </c>
      <c r="D26" s="28"/>
      <c r="E26" s="28"/>
      <c r="F26" s="28"/>
      <c r="U26" s="14"/>
      <c r="X26" t="s">
        <v>152</v>
      </c>
    </row>
    <row r="27" spans="2:24" x14ac:dyDescent="0.25">
      <c r="B27" s="13"/>
      <c r="C27" s="28"/>
      <c r="D27" s="28"/>
      <c r="E27" s="28"/>
      <c r="F27" s="28"/>
      <c r="U27" s="14"/>
    </row>
    <row r="28" spans="2:24" x14ac:dyDescent="0.25">
      <c r="B28" s="13"/>
      <c r="C28" s="28"/>
      <c r="D28" s="28"/>
      <c r="E28" s="28"/>
      <c r="F28" s="28"/>
      <c r="U28" s="14"/>
    </row>
    <row r="29" spans="2:24" x14ac:dyDescent="0.25">
      <c r="B29" s="13"/>
      <c r="C29" s="28"/>
      <c r="D29" s="28"/>
      <c r="E29" s="28"/>
      <c r="F29" s="28"/>
      <c r="U29" s="14"/>
    </row>
    <row r="30" spans="2:24" x14ac:dyDescent="0.25">
      <c r="B30" s="13"/>
      <c r="U30" s="14"/>
    </row>
    <row r="31" spans="2:24" x14ac:dyDescent="0.25">
      <c r="B31" s="13"/>
      <c r="C31" s="27" t="s">
        <v>150</v>
      </c>
      <c r="D31" s="27"/>
      <c r="E31" s="27"/>
      <c r="F31" s="27"/>
      <c r="U31" s="14"/>
    </row>
    <row r="32" spans="2:24" x14ac:dyDescent="0.25">
      <c r="B32" s="13"/>
      <c r="C32" s="27"/>
      <c r="D32" s="27"/>
      <c r="E32" s="27"/>
      <c r="F32" s="27"/>
      <c r="U32" s="14"/>
    </row>
    <row r="33" spans="2:21" x14ac:dyDescent="0.25">
      <c r="B33" s="13"/>
      <c r="C33" s="28">
        <f>Sheet2!G19</f>
        <v>0</v>
      </c>
      <c r="D33" s="28"/>
      <c r="E33" s="28"/>
      <c r="F33" s="28"/>
      <c r="U33" s="14"/>
    </row>
    <row r="34" spans="2:21" x14ac:dyDescent="0.25">
      <c r="B34" s="13"/>
      <c r="C34" s="28"/>
      <c r="D34" s="28"/>
      <c r="E34" s="28"/>
      <c r="F34" s="28"/>
      <c r="U34" s="14"/>
    </row>
    <row r="35" spans="2:21" x14ac:dyDescent="0.25">
      <c r="B35" s="13"/>
      <c r="C35" s="28"/>
      <c r="D35" s="28"/>
      <c r="E35" s="28"/>
      <c r="F35" s="28"/>
      <c r="U35" s="14"/>
    </row>
    <row r="36" spans="2:21" x14ac:dyDescent="0.25">
      <c r="B36" s="13"/>
      <c r="C36" s="28"/>
      <c r="D36" s="28"/>
      <c r="E36" s="28"/>
      <c r="F36" s="28"/>
      <c r="U36" s="14"/>
    </row>
    <row r="37" spans="2:21" ht="15.75" thickBot="1" x14ac:dyDescent="0.3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/>
    </row>
  </sheetData>
  <mergeCells count="11">
    <mergeCell ref="C17:F18"/>
    <mergeCell ref="D5:F5"/>
    <mergeCell ref="D7:F7"/>
    <mergeCell ref="B2:U3"/>
    <mergeCell ref="C10:F11"/>
    <mergeCell ref="C12:F15"/>
    <mergeCell ref="C19:F22"/>
    <mergeCell ref="C24:F25"/>
    <mergeCell ref="C26:F29"/>
    <mergeCell ref="C31:F32"/>
    <mergeCell ref="C33:F36"/>
  </mergeCells>
  <conditionalFormatting sqref="C26:F29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08A226-A49F-43E4-8367-D0A2B599D56A}">
          <x14:formula1>
            <xm:f>Sheet1!$A$4:$A$128</xm:f>
          </x14:formula1>
          <xm:sqref>D5:F5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SalesReport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Mossa AlFaify</dc:creator>
  <cp:lastModifiedBy>mahmoud sayed</cp:lastModifiedBy>
  <dcterms:created xsi:type="dcterms:W3CDTF">2021-07-04T08:52:43Z</dcterms:created>
  <dcterms:modified xsi:type="dcterms:W3CDTF">2025-10-05T01:14:50Z</dcterms:modified>
</cp:coreProperties>
</file>