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SQA\Final Project\Manual Testing\TutorialNinja-Demo_Website_Application\"/>
    </mc:Choice>
  </mc:AlternateContent>
  <xr:revisionPtr revIDLastSave="0" documentId="13_ncr:1_{044A58E1-8860-470B-99F1-79EBF93FE53F}" xr6:coauthVersionLast="47" xr6:coauthVersionMax="47" xr10:uidLastSave="{00000000-0000-0000-0000-000000000000}"/>
  <bookViews>
    <workbookView xWindow="-120" yWindow="-120" windowWidth="29040" windowHeight="15840" xr2:uid="{C7D468AC-A1E3-4ACA-8079-87981CB08020}"/>
  </bookViews>
  <sheets>
    <sheet name="Registration" sheetId="1" r:id="rId1"/>
    <sheet name="Project QA Report" sheetId="2" r:id="rId2"/>
    <sheet name="Login"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4" i="3" l="1"/>
  <c r="J5" i="3" s="1"/>
  <c r="J6" i="2"/>
  <c r="J5" i="1"/>
  <c r="L30" i="2"/>
  <c r="K30" i="2"/>
  <c r="J30" i="2"/>
  <c r="I30" i="2"/>
  <c r="H30" i="2"/>
  <c r="E30" i="2"/>
  <c r="D30" i="2"/>
  <c r="C30" i="2"/>
  <c r="B30" i="2"/>
  <c r="M29" i="2"/>
  <c r="F29" i="2"/>
  <c r="M28" i="2"/>
  <c r="F28" i="2"/>
  <c r="M27" i="2"/>
  <c r="M30" i="2" s="1"/>
  <c r="F27" i="2"/>
  <c r="J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AE23CB7C-3FEC-463D-966F-B2E7C61DBC96}">
      <text>
        <r>
          <rPr>
            <sz val="10"/>
            <color rgb="FF000000"/>
            <rFont val="Arial"/>
          </rPr>
          <t>Specify you test run ID from TestRail here</t>
        </r>
      </text>
    </comment>
  </commentList>
</comments>
</file>

<file path=xl/sharedStrings.xml><?xml version="1.0" encoding="utf-8"?>
<sst xmlns="http://schemas.openxmlformats.org/spreadsheetml/2006/main" count="386" uniqueCount="214">
  <si>
    <t>TC Start Date</t>
  </si>
  <si>
    <t>TC Execution Start Date</t>
  </si>
  <si>
    <t>TEST CASE SUMMARY</t>
  </si>
  <si>
    <t>TC End Date</t>
  </si>
  <si>
    <t>28/4/2021</t>
  </si>
  <si>
    <t>TC Execution End Date</t>
  </si>
  <si>
    <t>PASS</t>
  </si>
  <si>
    <t>SH-091</t>
  </si>
  <si>
    <t>Test Case Developed By</t>
  </si>
  <si>
    <t>Browser (tested)</t>
  </si>
  <si>
    <t>FAIL</t>
  </si>
  <si>
    <t>x</t>
  </si>
  <si>
    <t>Test Case Reviewed By</t>
  </si>
  <si>
    <t>Performance (tested)</t>
  </si>
  <si>
    <t>No</t>
  </si>
  <si>
    <t>WARNING</t>
  </si>
  <si>
    <t>TOTAL</t>
  </si>
  <si>
    <t>Product Name</t>
  </si>
  <si>
    <t>Module Name</t>
  </si>
  <si>
    <t>Epic</t>
  </si>
  <si>
    <t>Developer Name (TL)</t>
  </si>
  <si>
    <t>Test Executed by</t>
  </si>
  <si>
    <t>TutorialNinja</t>
  </si>
  <si>
    <t>Registration Page</t>
  </si>
  <si>
    <t>13/06/2022</t>
  </si>
  <si>
    <t>23/06/2022</t>
  </si>
  <si>
    <t>Test Case ID/Name</t>
  </si>
  <si>
    <t>Test Case Description</t>
  </si>
  <si>
    <t>precondition</t>
  </si>
  <si>
    <t>Test Data</t>
  </si>
  <si>
    <t>Step Description</t>
  </si>
  <si>
    <t>Expected Result</t>
  </si>
  <si>
    <t>Actual</t>
  </si>
  <si>
    <t>Status</t>
  </si>
  <si>
    <t>Remarks</t>
  </si>
  <si>
    <t>TC_001</t>
  </si>
  <si>
    <t>Test Case Run</t>
  </si>
  <si>
    <t>Sprint 19</t>
  </si>
  <si>
    <t>Count</t>
  </si>
  <si>
    <t>%</t>
  </si>
  <si>
    <t>Passed</t>
  </si>
  <si>
    <t>Total Bugs</t>
  </si>
  <si>
    <t>Backend</t>
  </si>
  <si>
    <t>Android</t>
  </si>
  <si>
    <t>Backoffice</t>
  </si>
  <si>
    <t>Blocked</t>
  </si>
  <si>
    <t>Untested</t>
  </si>
  <si>
    <t>Retest</t>
  </si>
  <si>
    <t>Failed</t>
  </si>
  <si>
    <t>Severity</t>
  </si>
  <si>
    <t>Bug-Type</t>
  </si>
  <si>
    <t>Component</t>
  </si>
  <si>
    <t>Critical</t>
  </si>
  <si>
    <t>Major</t>
  </si>
  <si>
    <t>Minor</t>
  </si>
  <si>
    <t>Low</t>
  </si>
  <si>
    <t>Subtotal</t>
  </si>
  <si>
    <t>Functional</t>
  </si>
  <si>
    <t>Visual</t>
  </si>
  <si>
    <t>Content</t>
  </si>
  <si>
    <t>Performance</t>
  </si>
  <si>
    <t>Crash</t>
  </si>
  <si>
    <t>Total</t>
  </si>
  <si>
    <t>Component vs Severity</t>
  </si>
  <si>
    <t>Component vs Bug-Type</t>
  </si>
  <si>
    <t xml:space="preserve">Component wise </t>
  </si>
  <si>
    <t>Email: test@gmail.com
Password: 123456</t>
  </si>
  <si>
    <t>Open Url http://tutorialsninja.com/demo/ in any browser</t>
  </si>
  <si>
    <t>User should be Logged in</t>
  </si>
  <si>
    <t>Pass</t>
  </si>
  <si>
    <t>TC_002</t>
  </si>
  <si>
    <t>Verify Registraring account by Providing Only Mandatory Field</t>
  </si>
  <si>
    <t>Verify Registraring account by Providing All field</t>
  </si>
  <si>
    <t>TC_003</t>
  </si>
  <si>
    <t>Not Applicable</t>
  </si>
  <si>
    <t>Verify Proper proper notification message are displayed in the mandatory field</t>
  </si>
  <si>
    <t>The bellow warning message are displayed-
First Name:First Name must be between 1 and 32 characters
Last Name: Last Name must be between 1 and 32 characters
E-Mail: E-Mail Address does not appear to be valid!
Telephone: Telephone must be between 3 and 32 characters!
Password: Password must be between 4 and 20 characters!
and Privacy Policy field warning message is You should to be agree with privacy policy</t>
  </si>
  <si>
    <t>1. Open url http://tutorialsninja.com/demo/
2. Click My Account Drop Menu
3. Click Register Option
4. all the field are blank
5. click continue button</t>
  </si>
  <si>
    <t>TC_004</t>
  </si>
  <si>
    <t>Verify Registraring an account by Without Any Field</t>
  </si>
  <si>
    <t>Verify Registraring an account when yes option is selected for Newsletter field</t>
  </si>
  <si>
    <t xml:space="preserve">1. Open url http://tutorialsninja.com/demo/
2. Click My Account Drop Menu
3. Click Register Option
4. Enter new account Details all mendatory field( First Name, Last Name, Email, Phone Number, Password, confirm Password and Privacy Policy field)
5. Click Continue Button
6. Click Continue Button that displayed in the account create success.
</t>
  </si>
  <si>
    <t xml:space="preserve">1. Open url http://tutorialsninja.com/demo/
2. Click My Account Drop Menu
3. Click Register Option
4. Enter new account Details all mendatory field( First Name, Last Name, Email, Phone Number, Password, confirm Password and Privacy Policy field)
5. click yes radio option for Newsletter
6. Click Continue Button
7. Click Continue Button that displayed in the account create success.
</t>
  </si>
  <si>
    <t>User should be Logged in page</t>
  </si>
  <si>
    <t>TC_005</t>
  </si>
  <si>
    <t>Verify Registraring an account when No option is selected for Newsletter field</t>
  </si>
  <si>
    <t xml:space="preserve">1. Open url http://tutorialsninja.com/demo/
2. Click My Account Drop Menu
3. Click Register Option
4. Enter new account Details all mendatory field( First Name, Last Name, Email, Phone Number, Password, confirm Password and Privacy Policy field)
5. click No radio option for Newsletter
6. Click Continue Button
7. Click Continue Button that displayed in the account create success.
</t>
  </si>
  <si>
    <t>TC_006</t>
  </si>
  <si>
    <t>Verify Different ways Nevigate to Register Account page</t>
  </si>
  <si>
    <t>User Should be taken to Registration page</t>
  </si>
  <si>
    <t>TC_007</t>
  </si>
  <si>
    <t>1. Open url http://tutorialsninja.com/demo/
2. Click My Account Drop Menu
3. Click Register Option
4. Click Login Option
5. Click Continue Button inside New Customer
6. Repeat 2,3,4 
7. Click Register option from the Right Column options</t>
  </si>
  <si>
    <t>Verify Registraring an account by entering different password  and confirm password</t>
  </si>
  <si>
    <t>Password:123456
Confirm Password: 456123</t>
  </si>
  <si>
    <t>Account should not be created and instead warning message Password confirmation does not match password!</t>
  </si>
  <si>
    <t>TC_008</t>
  </si>
  <si>
    <t>Verify Register new account with existing account</t>
  </si>
  <si>
    <t>1. Open url http://tutorialsninja.com/demo/
2. Click My Account Drop Menu
3. Click Register Option
4. Enter new account Details all mendatory field( First Name, Last Name, Email, Phone Number and Privacy Policy field)
5. Enter any password "123456" in password field
6. Enter any password "456123" in Confirm Password field
7. Click Continue Button</t>
  </si>
  <si>
    <t xml:space="preserve">1. Open url http://tutorialsninja.com/demo/
2. Click My Account Drop Menu
3. Click Register Option
4. Enter Existing account Details all mendatory field( First Name, Last Name, Email, Phone Number, Password, confirm Password and Privacy Policy field)
5. Click Continue Button
</t>
  </si>
  <si>
    <t>First Name: Md
Last Name: hasan
Email: mahmudulh8199@gmail.com
Phone: 1234564798
Password: 123456</t>
  </si>
  <si>
    <t>Account should not be created and instead warning message E-Mail Address is already registered!</t>
  </si>
  <si>
    <t>TC_009</t>
  </si>
  <si>
    <t>Verify Register an account with invalid email formate into email field</t>
  </si>
  <si>
    <t>Email:
1.test#gmail.com
2. test$
3.test@
4. test</t>
  </si>
  <si>
    <t>Account should not be created and instead proper warning message</t>
  </si>
  <si>
    <t>Verify Register account with Invalid Phone number format</t>
  </si>
  <si>
    <t>Phone: 
1345667889sdf</t>
  </si>
  <si>
    <t xml:space="preserve">1. Open url http://tutorialsninja.com/demo/
2. Click My Account Drop Menu
3. Click Register Option
4. Enter Existing account Details all mendatory field( First Name, Last Name, Phone Number, Password, confirm Password and Privacy Policy field)
5. Enter invalid email into email field
6. Click Continue Button
</t>
  </si>
  <si>
    <t xml:space="preserve">1. Open url http://tutorialsninja.com/demo/
2. Click My Account Drop Menu
3. Click Register Option
4. Enter new account Details all mendatory field( First Name, Last Name, Email, Password, confirm Password and Privacy Policy field)
5. Input Invalid Phone number format into Phone Number
5. Click Continue Button
</t>
  </si>
  <si>
    <t>User should not be Logged in</t>
  </si>
  <si>
    <t>User  Logged in</t>
  </si>
  <si>
    <t>User Logged in</t>
  </si>
  <si>
    <t>User Account has been created</t>
  </si>
  <si>
    <t>TC_011</t>
  </si>
  <si>
    <t>TC_010</t>
  </si>
  <si>
    <t>Verify Register Account using Keyboard keys</t>
  </si>
  <si>
    <t xml:space="preserve">1. Open url http://tutorialsninja.com/demo/
2. Click My Account Drop Menu
3. Click Register Option
4. Enter new account Details all mendatory field( First Name, Last Name, Email, Phone Number, Password, confirm Password and Privacy Policy field) By using keyboard (Tab)
5. Click Continue Button
6. Click Continue Button that displayed in the account create success.
</t>
  </si>
  <si>
    <t>TC_012</t>
  </si>
  <si>
    <t>Verify Register Account Field Have proper placeholder</t>
  </si>
  <si>
    <t>1. Open url http://tutorialsninja.com/demo/
2. Click My Account Drop Menu
3. Click Register Option
4. View all the field- First Name, LasT Name, Email, Phone Number, Password, Confirm Password fileds for placeholder</t>
  </si>
  <si>
    <t>Proper placeholder tests displayed all the fields</t>
  </si>
  <si>
    <t>TC_013</t>
  </si>
  <si>
    <t>Verify Register Account Field mandatory field are marked with all * symbol</t>
  </si>
  <si>
    <t>1. Open url http://tutorialsninja.com/demo/
2. Click My Account Drop Menu
3. Click Register Option
4. View all the field- First Name, LasT Name, Email, Phone Number, Password, Confirm Password fileds are marked with all * symbol</t>
  </si>
  <si>
    <t>Proper * symbol test displayed all the fields</t>
  </si>
  <si>
    <t>TC_014</t>
  </si>
  <si>
    <t xml:space="preserve">Verify Register Account Field Mandatory fields should not blank space </t>
  </si>
  <si>
    <t xml:space="preserve">1. Open url http://tutorialsninja.com/demo/
2. Click My Account Drop Menu
3. Click Register Option
4. Enter into Space all the mendatory field( First Name, Last Name, Email, Phone Number, Password and confirm Password)
5. Click Continue Button
6. Click Continue Button that displayed in the account create success.
</t>
  </si>
  <si>
    <t>Warning Message displayed for these mendatory fields but not displayed Phone Number Fields</t>
  </si>
  <si>
    <t xml:space="preserve">Warning Message displayed for these mendatory fields </t>
  </si>
  <si>
    <t>TC_015</t>
  </si>
  <si>
    <t xml:space="preserve">Verify Register Account Field Verify whatever the given password is according to the complexity requirements standard </t>
  </si>
  <si>
    <t xml:space="preserve">Password: 123456 </t>
  </si>
  <si>
    <t xml:space="preserve">1. Open url http://tutorialsninja.com/demo/
2. Click My Account Drop Menu
3. Click Register Option
4. Enter new account Details all mendatory field( First Name, Last Name, Email, Phone Number and Privacy Policy field)
5. check entering simple passwords (Not Following Password Complexity standards'i.e. Size of of password as 8, password should contain atlest one number, symbol, lowar case and upper case letter)
5. Click Continue Button
</t>
  </si>
  <si>
    <t>user successfully logged in</t>
  </si>
  <si>
    <t>T_017</t>
  </si>
  <si>
    <t>Verify 'Privacy Policy' checkbox option is not selected by default</t>
  </si>
  <si>
    <t>Not applicable</t>
  </si>
  <si>
    <t>1. Open url http://tutorialsninja.com/demo/
2. Click My Account Drop Menu
3. Click Register Option
4. view the Privacy policy checkbox option</t>
  </si>
  <si>
    <t>Privacy policy checkbox is not selected by default</t>
  </si>
  <si>
    <t>T_018</t>
  </si>
  <si>
    <t>Validation message on trying to registration without accepting privacy policy</t>
  </si>
  <si>
    <t xml:space="preserve">1. Open url http://tutorialsninja.com/demo/
2. Click My Account Drop Menu
3. Click Register Option
4. Enter new account Details all mendatory field( First Name, Last Name, Email, Phone Number, Password, confirm Password )
5. Dont select privacy policy checkbox option 
5. Click Continue Button
</t>
  </si>
  <si>
    <t>Account should not created proper waening message showed  You must agree to the Privacy Policy!</t>
  </si>
  <si>
    <t>Account not created warning message showed  Warning: You must agree to the Privacy Policy!</t>
  </si>
  <si>
    <t>Verify that the password entered into Password and confirm password is toggled to hide its visibility</t>
  </si>
  <si>
    <t xml:space="preserve">1. Open url http://tutorialsninja.com/demo/
2. Click My Account Drop Menu
3. Click Register Option
4. Enter new account Details all mendatory field( First Name, Last Name, Email, Phone Number and privacy policy)
5. Enter some password texts into password and confirm password field
</t>
  </si>
  <si>
    <t>Password and confirm password is not visible</t>
  </si>
  <si>
    <t>Password and confirm password should not visible</t>
  </si>
  <si>
    <t>T_019</t>
  </si>
  <si>
    <t>Verify Password field is field but Confirm Password field is not field</t>
  </si>
  <si>
    <t xml:space="preserve">1. Open url http://tutorialsninja.com/demo/
2. Click My Account Drop Menu
3. Click Register Option
4. Enter new account Details all mendatory field( First Name, Last Name, Email, Phone Number, and Privacy Policy field)
5. Don’t enter into confirm password field
5. Click Continue Button
</t>
  </si>
  <si>
    <t>warning message Password confirmation does not match password! Should be displayed</t>
  </si>
  <si>
    <t>warning message displayed Password confirmation does not match password!</t>
  </si>
  <si>
    <t>T_016</t>
  </si>
  <si>
    <t>Md Mahmudul Hasan</t>
  </si>
  <si>
    <t>Project Name: Tutorial Ninja
Sprint - 19
No. of Features: 4
No. of test Cases: 19
Total Bugs: 3</t>
  </si>
  <si>
    <t>Login Page</t>
  </si>
  <si>
    <t>Verify loging into the using application valid credentioals</t>
  </si>
  <si>
    <t>Url http://tutorialsninja.com/demo/ in any browser</t>
  </si>
  <si>
    <t>1. go to url http://tutorialsninja.com/demo/
2. Click My Account Drop Down Menu
3. Click Login option
4. Enter Valid Email Address in Email field
5.Enter Valid Password in Password field
6. Click Login Button</t>
  </si>
  <si>
    <t>Loggin should be successful</t>
  </si>
  <si>
    <t>Loggin seccessful</t>
  </si>
  <si>
    <t>Verify loging into the using application Invalid Email and password</t>
  </si>
  <si>
    <t>Email: mahm@gmail.com
Password: qwert</t>
  </si>
  <si>
    <t>1. go to url http://tutorialsninja.com/demo/
2. Click My Account Drop Down Menu
3. Click Login option
4. Enter invalid Email Address in Email field
5.Enter invalid Password in Password field
6. Click Login Button</t>
  </si>
  <si>
    <t>Warning Message with the text - Warning: No match for E-Mail Address and/or Password.</t>
  </si>
  <si>
    <t>Verify loging into the using application valid Email and Invalid password</t>
  </si>
  <si>
    <t>Email: mahmudulh8199@gmail.com
Password: qweer</t>
  </si>
  <si>
    <t>1. go to url http://tutorialsninja.com/demo/
2. Click My Account Drop Down Menu
3. Click Login option
4. Enter Valid Email Address in Email field
5.Enter invalid Password in Password field
6. Click Login Button</t>
  </si>
  <si>
    <t>Verify loging into the using application invalid Email and valid password</t>
  </si>
  <si>
    <t>1. go to url http://tutorialsninja.com/demo/
2. Click My Account Drop Down Menu
3. Click Login option
4. Enter invalid Email Address in Email field
5.Enter valid Password in Password field
6. Click Login Button</t>
  </si>
  <si>
    <t>Email: mahm@gmail.com
Password: 123456</t>
  </si>
  <si>
    <t>Verify loging into the using application Login without providing any Credentials</t>
  </si>
  <si>
    <t>Go to Url http://tutorialsninja.com/demo/ in any browser</t>
  </si>
  <si>
    <t>1. go to url http://tutorialsninja.com/demo/
2. Click My Account Drop Down Menu
3. Click Login option
4. Email field is Blank
5.Password field is Blank
6. Click Login Button</t>
  </si>
  <si>
    <t>Verify loging into the using application Verify Forget Password link is available on the Login page and user is navigated to appropriate page on clicking it</t>
  </si>
  <si>
    <t>1. go to url http://tutorialsninja.com/demo/
2. Click My Account Drop Down Menu
3. click Forgoteen password</t>
  </si>
  <si>
    <t>User should be taken forgot password page</t>
  </si>
  <si>
    <t>user go to forgot password page successfully</t>
  </si>
  <si>
    <t>Verify loging into the using application Verify Logging in using keyboard keys</t>
  </si>
  <si>
    <t>Use tab keys and space keys</t>
  </si>
  <si>
    <t>Email: mahmudulh8199@gmail.com
Password: 123456</t>
  </si>
  <si>
    <t>Verify loging into the using application Login fields have proper placeholder</t>
  </si>
  <si>
    <t>1. go to url http://tutorialsninja.com/demo/
2. Click My Account Drop Down Menu
3. Click Login option</t>
  </si>
  <si>
    <t>Proper placeholder text should be displayed in email and password field</t>
  </si>
  <si>
    <t>Proper placeholder displayed</t>
  </si>
  <si>
    <t>1. go to url http://tutorialsninja.com/demo/
2. Click My Account Drop Down Menu
3. Click Login option
4. Enter Valid Email Address in Email field
5.Enter Valid Password in Password field
6. Click Login Button
7. Click My Account Drop Down menu
8. Click Logout option</t>
  </si>
  <si>
    <t>Verify selecting Browser back button after Login should not immediately</t>
  </si>
  <si>
    <t>user login again</t>
  </si>
  <si>
    <t>Fail</t>
  </si>
  <si>
    <t>User should not logout</t>
  </si>
  <si>
    <t>Verify Clicking on Browser Back after Logout should not login the User</t>
  </si>
  <si>
    <t>1. go to url http://tutorialsninja.com/demo/
2. Click My Account Drop Down Menu
3. Click Login option
4. Enter Valid Email Address in Email field
5.Enter Valid Password in Password field
6. Click Login Button
7. Click on browser back button</t>
  </si>
  <si>
    <t>user log out</t>
  </si>
  <si>
    <t>User should not  login again</t>
  </si>
  <si>
    <t>Verify that there is limit on the total number of unseccessful login attemps</t>
  </si>
  <si>
    <t>Warning Message with the text- Warning: No match for E-Mail Address and/or Password.</t>
  </si>
  <si>
    <t>Verify the text entered into the password field of login is toggled to hide its visibility</t>
  </si>
  <si>
    <t>1. go to url http://tutorialsninja.com/demo/
2. Click My Account Drop Down Menu
3. Click Login option
4. Enter any text into password field</t>
  </si>
  <si>
    <t>Text enter into the password field toggled to hide its visibility</t>
  </si>
  <si>
    <t>Password is hide</t>
  </si>
  <si>
    <t>Verify copying of password entered into password field</t>
  </si>
  <si>
    <t>1. go to url http://tutorialsninja.com/demo/
2. Click My Account Drop Down Menu
3. Click Login option
4. Copying password from password field</t>
  </si>
  <si>
    <t>Password should not be copied</t>
  </si>
  <si>
    <t>password is not copied</t>
  </si>
  <si>
    <t>After changing the password, user should be allowed to Login with new password only</t>
  </si>
  <si>
    <t xml:space="preserve">1. go to url http://tutorialsninja.com/demo/
2. Click My Account Drop Down Menu
3. Click Login option
4. Enter Valid Email Address in Email field
5.Enter Valid Password in Password field
6. Click Login Button
7.Click on 'Change your password' link
7. Enter new password into the 'Password' and 'Password Confirm' fields
8. Click on 'Continue' button
9. Click on 'My Account' Dropmenu and select 'Logout' option
10. Repeat 1-6
</t>
  </si>
  <si>
    <t>Only new password should be login</t>
  </si>
  <si>
    <t>only new password work</t>
  </si>
  <si>
    <t>Verify the Password is not visible in the Page Source</t>
  </si>
  <si>
    <t xml:space="preserve">1. go to url http://tutorialsninja.com/demo/
2. Click My Account Drop Down Menu
3. Click Login option
4. Enter any text into password field
5. Inspect the password field
6. </t>
  </si>
  <si>
    <t>Password text should not be visible in the Page source</t>
  </si>
  <si>
    <t>Password text is visible in the Page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</si>
</sst>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0"/>
      <name val="Calibri"/>
      <family val="2"/>
    </font>
    <font>
      <sz val="10"/>
      <name val="Calibri"/>
      <family val="2"/>
    </font>
    <font>
      <b/>
      <sz val="10"/>
      <color rgb="FF000000"/>
      <name val="Calibri"/>
      <family val="2"/>
    </font>
    <font>
      <sz val="10"/>
      <color rgb="FF000000"/>
      <name val="Calibri"/>
      <family val="2"/>
    </font>
    <font>
      <b/>
      <sz val="14"/>
      <color theme="1"/>
      <name val="Arial"/>
    </font>
    <font>
      <sz val="10"/>
      <name val="Arial"/>
    </font>
    <font>
      <sz val="10"/>
      <color theme="1"/>
      <name val="Arial"/>
    </font>
    <font>
      <b/>
      <sz val="10"/>
      <color theme="1"/>
      <name val="Arial"/>
    </font>
    <font>
      <u/>
      <sz val="10"/>
      <color rgb="FF1155CC"/>
      <name val="Arial"/>
    </font>
    <font>
      <sz val="10"/>
      <color rgb="FF000000"/>
      <name val="Arial"/>
    </font>
  </fonts>
  <fills count="13">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00FF00"/>
      </patternFill>
    </fill>
    <fill>
      <patternFill patternType="solid">
        <fgColor rgb="FFFFFF00"/>
        <bgColor rgb="FFD6E3BC"/>
      </patternFill>
    </fill>
    <fill>
      <patternFill patternType="solid">
        <fgColor rgb="FFFABF8F"/>
        <bgColor rgb="FFFABF8F"/>
      </patternFill>
    </fill>
    <fill>
      <patternFill patternType="solid">
        <fgColor rgb="FFD8D8D8"/>
        <bgColor rgb="FFD8D8D8"/>
      </patternFill>
    </fill>
    <fill>
      <patternFill patternType="solid">
        <fgColor rgb="FFFFF2CC"/>
        <bgColor rgb="FFFFF2CC"/>
      </patternFill>
    </fill>
    <fill>
      <patternFill patternType="solid">
        <fgColor rgb="FF93C47D"/>
        <bgColor rgb="FF93C47D"/>
      </patternFill>
    </fill>
    <fill>
      <patternFill patternType="solid">
        <fgColor rgb="FFC9DAF8"/>
        <bgColor rgb="FFC9DAF8"/>
      </patternFill>
    </fill>
    <fill>
      <patternFill patternType="solid">
        <fgColor rgb="FFFFFFFF"/>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s>
  <cellStyleXfs count="1">
    <xf numFmtId="0" fontId="0" fillId="0" borderId="0"/>
  </cellStyleXfs>
  <cellXfs count="55">
    <xf numFmtId="0" fontId="0" fillId="0" borderId="0" xfId="0"/>
    <xf numFmtId="0" fontId="1" fillId="0" borderId="1" xfId="0" applyFont="1" applyBorder="1" applyAlignment="1">
      <alignment vertical="center" wrapText="1"/>
    </xf>
    <xf numFmtId="0" fontId="1" fillId="2" borderId="1" xfId="0" applyFont="1" applyFill="1" applyBorder="1" applyAlignment="1">
      <alignment vertical="center" wrapText="1"/>
    </xf>
    <xf numFmtId="14" fontId="2" fillId="0" borderId="1" xfId="0" applyNumberFormat="1" applyFont="1" applyBorder="1" applyAlignment="1">
      <alignment vertical="center" wrapText="1"/>
    </xf>
    <xf numFmtId="0" fontId="3" fillId="2" borderId="1" xfId="0" applyFont="1" applyFill="1" applyBorder="1" applyAlignment="1">
      <alignment vertical="center"/>
    </xf>
    <xf numFmtId="0" fontId="2" fillId="0" borderId="1" xfId="0" applyFont="1" applyBorder="1" applyAlignment="1">
      <alignment vertical="center" wrapText="1"/>
    </xf>
    <xf numFmtId="0" fontId="3" fillId="2" borderId="4" xfId="0" applyFont="1" applyFill="1" applyBorder="1" applyAlignment="1">
      <alignment vertical="center"/>
    </xf>
    <xf numFmtId="0" fontId="4" fillId="4" borderId="1" xfId="0" applyFont="1" applyFill="1" applyBorder="1" applyAlignment="1">
      <alignment horizontal="center" vertical="center" wrapText="1"/>
    </xf>
    <xf numFmtId="0" fontId="1" fillId="2" borderId="3" xfId="0" applyFont="1" applyFill="1" applyBorder="1" applyAlignment="1">
      <alignment vertical="center" wrapText="1"/>
    </xf>
    <xf numFmtId="0" fontId="2" fillId="0" borderId="2" xfId="0" applyFont="1" applyBorder="1" applyAlignment="1">
      <alignment vertical="center" wrapText="1"/>
    </xf>
    <xf numFmtId="0" fontId="1" fillId="3" borderId="3" xfId="0" applyFont="1" applyFill="1" applyBorder="1" applyAlignment="1">
      <alignment vertical="center" wrapText="1"/>
    </xf>
    <xf numFmtId="0" fontId="4" fillId="5" borderId="1" xfId="0" applyFont="1" applyFill="1" applyBorder="1" applyAlignment="1">
      <alignment horizontal="center" vertical="center" wrapText="1"/>
    </xf>
    <xf numFmtId="0" fontId="2" fillId="0" borderId="0" xfId="0" applyFont="1" applyAlignment="1">
      <alignment vertical="center" wrapText="1"/>
    </xf>
    <xf numFmtId="0" fontId="2" fillId="6" borderId="1" xfId="0" applyFont="1" applyFill="1" applyBorder="1" applyAlignment="1">
      <alignment horizontal="center" vertical="center" wrapText="1"/>
    </xf>
    <xf numFmtId="0" fontId="1" fillId="3" borderId="1" xfId="0" applyFont="1" applyFill="1" applyBorder="1" applyAlignment="1">
      <alignment vertical="center" wrapText="1"/>
    </xf>
    <xf numFmtId="0" fontId="2" fillId="2" borderId="1" xfId="0" applyFont="1" applyFill="1" applyBorder="1" applyAlignment="1">
      <alignment horizontal="center" vertical="center" wrapText="1"/>
    </xf>
    <xf numFmtId="14" fontId="2" fillId="0" borderId="1" xfId="0" applyNumberFormat="1" applyFont="1" applyBorder="1" applyAlignment="1">
      <alignment horizontal="left" vertical="center" wrapText="1"/>
    </xf>
    <xf numFmtId="0" fontId="1" fillId="8" borderId="1" xfId="0" applyFont="1" applyFill="1" applyBorder="1" applyAlignment="1">
      <alignment vertical="center" wrapText="1"/>
    </xf>
    <xf numFmtId="0" fontId="1" fillId="8" borderId="3" xfId="0" applyFont="1" applyFill="1" applyBorder="1" applyAlignment="1">
      <alignment vertical="center" wrapText="1"/>
    </xf>
    <xf numFmtId="0" fontId="7" fillId="0" borderId="0" xfId="0" applyFont="1"/>
    <xf numFmtId="0" fontId="5" fillId="0" borderId="0" xfId="0" applyFont="1" applyAlignment="1">
      <alignment vertical="top" wrapText="1"/>
    </xf>
    <xf numFmtId="0" fontId="8" fillId="0" borderId="1" xfId="0" applyFont="1" applyBorder="1" applyAlignment="1">
      <alignment wrapText="1"/>
    </xf>
    <xf numFmtId="0" fontId="8" fillId="9" borderId="1" xfId="0" applyFont="1" applyFill="1" applyBorder="1" applyAlignment="1">
      <alignment horizontal="center" wrapText="1"/>
    </xf>
    <xf numFmtId="0" fontId="9" fillId="0" borderId="1" xfId="0" applyFont="1" applyBorder="1" applyAlignment="1">
      <alignment horizontal="center" wrapText="1"/>
    </xf>
    <xf numFmtId="0" fontId="8" fillId="11" borderId="1" xfId="0" applyFont="1" applyFill="1" applyBorder="1"/>
    <xf numFmtId="0" fontId="7" fillId="11" borderId="1" xfId="0" applyFont="1" applyFill="1" applyBorder="1"/>
    <xf numFmtId="0" fontId="8" fillId="0" borderId="1" xfId="0" applyFont="1" applyBorder="1"/>
    <xf numFmtId="0" fontId="7" fillId="0" borderId="1" xfId="0" applyFont="1" applyBorder="1" applyAlignment="1">
      <alignment horizontal="right"/>
    </xf>
    <xf numFmtId="10" fontId="7" fillId="0" borderId="1" xfId="0" applyNumberFormat="1" applyFont="1" applyBorder="1" applyAlignment="1">
      <alignment horizontal="right"/>
    </xf>
    <xf numFmtId="0" fontId="8" fillId="10" borderId="1" xfId="0" applyFont="1" applyFill="1" applyBorder="1" applyAlignment="1">
      <alignment vertical="top" wrapText="1"/>
    </xf>
    <xf numFmtId="0" fontId="8" fillId="0" borderId="1" xfId="0" applyFont="1" applyBorder="1" applyAlignment="1">
      <alignment horizontal="right"/>
    </xf>
    <xf numFmtId="0" fontId="8" fillId="0" borderId="1" xfId="0" applyFont="1" applyBorder="1" applyAlignment="1">
      <alignment horizontal="right" wrapText="1"/>
    </xf>
    <xf numFmtId="0" fontId="8" fillId="0" borderId="0" xfId="0" applyFont="1"/>
    <xf numFmtId="0" fontId="8" fillId="12" borderId="1" xfId="0" applyFont="1" applyFill="1" applyBorder="1" applyAlignment="1">
      <alignment vertical="top" wrapText="1"/>
    </xf>
    <xf numFmtId="0" fontId="7" fillId="0" borderId="0" xfId="0" applyFont="1" applyAlignment="1">
      <alignment horizontal="left"/>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0" xfId="0" applyAlignment="1">
      <alignment horizontal="center" vertical="center" wrapText="1"/>
    </xf>
    <xf numFmtId="0" fontId="0" fillId="0" borderId="0" xfId="0" applyFill="1" applyBorder="1" applyAlignment="1">
      <alignment vertical="center"/>
    </xf>
    <xf numFmtId="0" fontId="0" fillId="0" borderId="0" xfId="0" applyFill="1" applyBorder="1" applyAlignment="1">
      <alignment horizontal="center" vertical="center" wrapText="1"/>
    </xf>
    <xf numFmtId="0" fontId="1" fillId="7" borderId="2" xfId="0" applyFont="1" applyFill="1" applyBorder="1" applyAlignment="1">
      <alignment vertical="center" wrapText="1"/>
    </xf>
    <xf numFmtId="0" fontId="2" fillId="0" borderId="3" xfId="0" applyFont="1" applyBorder="1" applyAlignment="1">
      <alignment vertical="center"/>
    </xf>
    <xf numFmtId="0" fontId="2" fillId="0" borderId="5" xfId="0" applyFont="1" applyBorder="1" applyAlignment="1">
      <alignment vertical="center"/>
    </xf>
    <xf numFmtId="12" fontId="1" fillId="2" borderId="2" xfId="0" applyNumberFormat="1" applyFont="1" applyFill="1" applyBorder="1" applyAlignment="1">
      <alignment vertical="center" wrapText="1"/>
    </xf>
    <xf numFmtId="0" fontId="1" fillId="3" borderId="2" xfId="0" applyFont="1" applyFill="1" applyBorder="1" applyAlignment="1">
      <alignment vertical="center" wrapText="1"/>
    </xf>
    <xf numFmtId="0" fontId="1" fillId="2" borderId="2" xfId="0" applyFont="1" applyFill="1" applyBorder="1" applyAlignment="1">
      <alignment vertical="center" wrapText="1"/>
    </xf>
    <xf numFmtId="0" fontId="8" fillId="10" borderId="2" xfId="0" applyFont="1" applyFill="1" applyBorder="1" applyAlignment="1">
      <alignment horizontal="center" vertical="top" wrapText="1"/>
    </xf>
    <xf numFmtId="0" fontId="6" fillId="0" borderId="5" xfId="0" applyFont="1" applyBorder="1"/>
    <xf numFmtId="0" fontId="6" fillId="0" borderId="3" xfId="0" applyFont="1" applyBorder="1"/>
    <xf numFmtId="0" fontId="5" fillId="0" borderId="2" xfId="0" applyFont="1" applyBorder="1" applyAlignment="1">
      <alignment vertical="top" wrapText="1"/>
    </xf>
    <xf numFmtId="0" fontId="5" fillId="10" borderId="2" xfId="0" applyFont="1" applyFill="1" applyBorder="1" applyAlignment="1">
      <alignment horizontal="center" vertical="center"/>
    </xf>
    <xf numFmtId="0" fontId="6" fillId="0" borderId="5" xfId="0" applyFont="1" applyBorder="1" applyAlignment="1">
      <alignment horizontal="center" vertical="center"/>
    </xf>
    <xf numFmtId="0" fontId="6" fillId="0" borderId="3" xfId="0" applyFont="1" applyBorder="1" applyAlignment="1">
      <alignment horizontal="center" vertical="center"/>
    </xf>
  </cellXfs>
  <cellStyles count="1">
    <cellStyle name="Normal" xfId="0" builtinId="0"/>
  </cellStyles>
  <dxfs count="16">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tx>
            <c:strRef>
              <c:f>'[1]Eagle Sprint-19'!$B$4</c:f>
              <c:strCache>
                <c:ptCount val="1"/>
                <c:pt idx="0">
                  <c:v>Count</c:v>
                </c:pt>
              </c:strCache>
            </c:strRef>
          </c:tx>
          <c:spPr>
            <a:solidFill>
              <a:srgbClr val="4285F4"/>
            </a:solidFill>
            <a:ln cmpd="sng">
              <a:solidFill>
                <a:srgbClr val="000000"/>
              </a:solidFill>
            </a:ln>
          </c:spPr>
          <c:invertIfNegative val="1"/>
          <c:cat>
            <c:strRef>
              <c:f>'[1]Eagle Sprint-19'!$A$5:$A$9</c:f>
              <c:strCache>
                <c:ptCount val="5"/>
                <c:pt idx="0">
                  <c:v>Passed</c:v>
                </c:pt>
                <c:pt idx="1">
                  <c:v>Blocked</c:v>
                </c:pt>
                <c:pt idx="2">
                  <c:v>Untested</c:v>
                </c:pt>
                <c:pt idx="3">
                  <c:v>Retest</c:v>
                </c:pt>
                <c:pt idx="4">
                  <c:v>Failed</c:v>
                </c:pt>
              </c:strCache>
            </c:strRef>
          </c:cat>
          <c:val>
            <c:numRef>
              <c:f>'[1]Eagle Sprint-19'!$B$5:$B$9</c:f>
              <c:numCache>
                <c:formatCode>General</c:formatCode>
                <c:ptCount val="5"/>
                <c:pt idx="0">
                  <c:v>10</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37B-4631-90EA-2F5973833DDC}"/>
            </c:ext>
          </c:extLst>
        </c:ser>
        <c:dLbls>
          <c:showLegendKey val="0"/>
          <c:showVal val="0"/>
          <c:showCatName val="0"/>
          <c:showSerName val="0"/>
          <c:showPercent val="0"/>
          <c:showBubbleSize val="0"/>
        </c:dLbls>
        <c:gapWidth val="150"/>
        <c:axId val="144520320"/>
        <c:axId val="144522240"/>
      </c:barChart>
      <c:catAx>
        <c:axId val="14452032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4522240"/>
        <c:crosses val="autoZero"/>
        <c:auto val="1"/>
        <c:lblAlgn val="ctr"/>
        <c:lblOffset val="100"/>
        <c:noMultiLvlLbl val="1"/>
      </c:catAx>
      <c:valAx>
        <c:axId val="1445222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4520320"/>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692038495188099E-2"/>
          <c:y val="0.15782407407407409"/>
          <c:w val="0.9155301837270341"/>
          <c:h val="0.72088764946048411"/>
        </c:manualLayout>
      </c:layout>
      <c:barChart>
        <c:barDir val="col"/>
        <c:grouping val="clustered"/>
        <c:varyColors val="0"/>
        <c:ser>
          <c:idx val="0"/>
          <c:order val="0"/>
          <c:spPr>
            <a:solidFill>
              <a:schemeClr val="accent1"/>
            </a:solidFill>
            <a:ln>
              <a:noFill/>
            </a:ln>
            <a:effectLst/>
          </c:spPr>
          <c:invertIfNegative val="0"/>
          <c:cat>
            <c:strRef>
              <c:f>'Project QA Report'!$G$5:$J$5</c:f>
              <c:strCache>
                <c:ptCount val="4"/>
                <c:pt idx="0">
                  <c:v>Total Bugs</c:v>
                </c:pt>
                <c:pt idx="1">
                  <c:v>Backend</c:v>
                </c:pt>
                <c:pt idx="2">
                  <c:v>Android</c:v>
                </c:pt>
                <c:pt idx="3">
                  <c:v>Backoffice</c:v>
                </c:pt>
              </c:strCache>
            </c:strRef>
          </c:cat>
          <c:val>
            <c:numRef>
              <c:f>'Project QA Report'!$G$6:$J$6</c:f>
              <c:numCache>
                <c:formatCode>General</c:formatCode>
                <c:ptCount val="4"/>
                <c:pt idx="0">
                  <c:v>3</c:v>
                </c:pt>
                <c:pt idx="1">
                  <c:v>3</c:v>
                </c:pt>
                <c:pt idx="2">
                  <c:v>3</c:v>
                </c:pt>
                <c:pt idx="3">
                  <c:v>6</c:v>
                </c:pt>
              </c:numCache>
            </c:numRef>
          </c:val>
          <c:extLst>
            <c:ext xmlns:c16="http://schemas.microsoft.com/office/drawing/2014/chart" uri="{C3380CC4-5D6E-409C-BE32-E72D297353CC}">
              <c16:uniqueId val="{00000000-AA4C-4123-BFE3-1D8B1D4E368D}"/>
            </c:ext>
          </c:extLst>
        </c:ser>
        <c:dLbls>
          <c:showLegendKey val="0"/>
          <c:showVal val="0"/>
          <c:showCatName val="0"/>
          <c:showSerName val="0"/>
          <c:showPercent val="0"/>
          <c:showBubbleSize val="0"/>
        </c:dLbls>
        <c:gapWidth val="219"/>
        <c:overlap val="-27"/>
        <c:axId val="1047406735"/>
        <c:axId val="1047408815"/>
      </c:barChart>
      <c:catAx>
        <c:axId val="104740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408815"/>
        <c:crosses val="autoZero"/>
        <c:auto val="1"/>
        <c:lblAlgn val="ctr"/>
        <c:lblOffset val="100"/>
        <c:noMultiLvlLbl val="0"/>
      </c:catAx>
      <c:valAx>
        <c:axId val="1047408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4067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13</xdr:row>
      <xdr:rowOff>19050</xdr:rowOff>
    </xdr:from>
    <xdr:ext cx="3743325" cy="2085974"/>
    <xdr:graphicFrame macro="">
      <xdr:nvGraphicFramePr>
        <xdr:cNvPr id="2" name="Chart 1" title="Chart">
          <a:extLst>
            <a:ext uri="{FF2B5EF4-FFF2-40B4-BE49-F238E27FC236}">
              <a16:creationId xmlns:a16="http://schemas.microsoft.com/office/drawing/2014/main" id="{50616F28-8155-4B5A-9997-3F704F6B3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5</xdr:col>
      <xdr:colOff>933450</xdr:colOff>
      <xdr:row>7</xdr:row>
      <xdr:rowOff>4762</xdr:rowOff>
    </xdr:from>
    <xdr:to>
      <xdr:col>9</xdr:col>
      <xdr:colOff>952500</xdr:colOff>
      <xdr:row>20</xdr:row>
      <xdr:rowOff>176212</xdr:rowOff>
    </xdr:to>
    <xdr:graphicFrame macro="">
      <xdr:nvGraphicFramePr>
        <xdr:cNvPr id="5" name="Chart 4">
          <a:extLst>
            <a:ext uri="{FF2B5EF4-FFF2-40B4-BE49-F238E27FC236}">
              <a16:creationId xmlns:a16="http://schemas.microsoft.com/office/drawing/2014/main" id="{BBE947B8-B6D3-7380-6EAC-3395B94A91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QA/Class%20Video/Class-2/Project-Wise-QA-report_Post-Release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gle Sprint-19"/>
      <sheetName val="Do not delete"/>
    </sheetNames>
    <sheetDataSet>
      <sheetData sheetId="0">
        <row r="4">
          <cell r="B4" t="str">
            <v>Count</v>
          </cell>
        </row>
        <row r="5">
          <cell r="A5" t="str">
            <v>Passed</v>
          </cell>
          <cell r="B5">
            <v>10</v>
          </cell>
        </row>
        <row r="6">
          <cell r="A6" t="str">
            <v>Blocked</v>
          </cell>
          <cell r="B6">
            <v>0</v>
          </cell>
        </row>
        <row r="7">
          <cell r="A7" t="str">
            <v>Untested</v>
          </cell>
          <cell r="B7">
            <v>0</v>
          </cell>
        </row>
        <row r="8">
          <cell r="A8" t="str">
            <v>Retest</v>
          </cell>
          <cell r="B8">
            <v>0</v>
          </cell>
        </row>
        <row r="9">
          <cell r="A9" t="str">
            <v>Failed</v>
          </cell>
          <cell r="B9">
            <v>0</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C269A-6A7B-4802-A669-0B888FDE0C90}">
  <dimension ref="A1:J27"/>
  <sheetViews>
    <sheetView tabSelected="1" zoomScale="115" zoomScaleNormal="115" workbookViewId="0">
      <selection activeCell="F17" sqref="F17"/>
    </sheetView>
  </sheetViews>
  <sheetFormatPr defaultRowHeight="15" x14ac:dyDescent="0.25"/>
  <cols>
    <col min="1" max="1" width="18.42578125" customWidth="1"/>
    <col min="2" max="2" width="15.42578125" customWidth="1"/>
    <col min="3" max="3" width="20.7109375" customWidth="1"/>
    <col min="4" max="4" width="24" customWidth="1"/>
    <col min="5" max="5" width="37.28515625" customWidth="1"/>
    <col min="6" max="6" width="43.140625" customWidth="1"/>
    <col min="7" max="7" width="29.28515625" customWidth="1"/>
    <col min="8" max="8" width="13.85546875" customWidth="1"/>
  </cols>
  <sheetData>
    <row r="1" spans="1:10" x14ac:dyDescent="0.25">
      <c r="A1" s="45" t="s">
        <v>17</v>
      </c>
      <c r="B1" s="43"/>
      <c r="C1" s="1" t="s">
        <v>22</v>
      </c>
      <c r="D1" s="2" t="s">
        <v>0</v>
      </c>
      <c r="E1" s="16">
        <v>44504</v>
      </c>
      <c r="F1" s="4" t="s">
        <v>1</v>
      </c>
      <c r="G1" s="3" t="s">
        <v>24</v>
      </c>
      <c r="I1" s="46" t="s">
        <v>2</v>
      </c>
      <c r="J1" s="43"/>
    </row>
    <row r="2" spans="1:10" x14ac:dyDescent="0.25">
      <c r="A2" s="47" t="s">
        <v>18</v>
      </c>
      <c r="B2" s="43"/>
      <c r="C2" s="5" t="s">
        <v>23</v>
      </c>
      <c r="D2" s="2" t="s">
        <v>3</v>
      </c>
      <c r="E2" s="3" t="s">
        <v>4</v>
      </c>
      <c r="F2" s="6" t="s">
        <v>5</v>
      </c>
      <c r="G2" s="3" t="s">
        <v>25</v>
      </c>
      <c r="I2" s="2" t="s">
        <v>6</v>
      </c>
      <c r="J2" s="7">
        <v>16</v>
      </c>
    </row>
    <row r="3" spans="1:10" x14ac:dyDescent="0.25">
      <c r="A3" s="47" t="s">
        <v>19</v>
      </c>
      <c r="B3" s="43"/>
      <c r="C3" s="5" t="s">
        <v>7</v>
      </c>
      <c r="D3" s="8" t="s">
        <v>8</v>
      </c>
      <c r="E3" s="9" t="s">
        <v>155</v>
      </c>
      <c r="F3" s="1" t="s">
        <v>9</v>
      </c>
      <c r="G3" s="5"/>
      <c r="I3" s="10" t="s">
        <v>10</v>
      </c>
      <c r="J3" s="11">
        <v>3</v>
      </c>
    </row>
    <row r="4" spans="1:10" x14ac:dyDescent="0.25">
      <c r="A4" s="47" t="s">
        <v>20</v>
      </c>
      <c r="B4" s="43"/>
      <c r="C4" s="5" t="s">
        <v>11</v>
      </c>
      <c r="D4" s="8" t="s">
        <v>12</v>
      </c>
      <c r="E4" s="5" t="s">
        <v>155</v>
      </c>
      <c r="F4" s="1" t="s">
        <v>13</v>
      </c>
      <c r="G4" s="12" t="s">
        <v>14</v>
      </c>
      <c r="I4" s="2" t="s">
        <v>15</v>
      </c>
      <c r="J4" s="13">
        <f>COUNTIF(G9:G49, "WARNING")</f>
        <v>0</v>
      </c>
    </row>
    <row r="5" spans="1:10" x14ac:dyDescent="0.25">
      <c r="A5" s="42" t="s">
        <v>21</v>
      </c>
      <c r="B5" s="43"/>
      <c r="C5" s="42"/>
      <c r="D5" s="44"/>
      <c r="E5" s="44"/>
      <c r="F5" s="44"/>
      <c r="G5" s="43"/>
      <c r="I5" s="14" t="s">
        <v>16</v>
      </c>
      <c r="J5" s="15">
        <f>SUM(J2:J4:J3)</f>
        <v>19</v>
      </c>
    </row>
    <row r="8" spans="1:10" ht="25.5" x14ac:dyDescent="0.25">
      <c r="A8" s="17" t="s">
        <v>26</v>
      </c>
      <c r="B8" s="18" t="s">
        <v>27</v>
      </c>
      <c r="C8" s="18" t="s">
        <v>28</v>
      </c>
      <c r="D8" s="18" t="s">
        <v>29</v>
      </c>
      <c r="E8" s="18" t="s">
        <v>30</v>
      </c>
      <c r="F8" s="18" t="s">
        <v>31</v>
      </c>
      <c r="G8" s="18" t="s">
        <v>32</v>
      </c>
      <c r="H8" s="18" t="s">
        <v>33</v>
      </c>
      <c r="I8" s="18" t="s">
        <v>34</v>
      </c>
    </row>
    <row r="9" spans="1:10" ht="195" x14ac:dyDescent="0.25">
      <c r="A9" s="36" t="s">
        <v>35</v>
      </c>
      <c r="B9" s="37" t="s">
        <v>71</v>
      </c>
      <c r="C9" s="37" t="s">
        <v>67</v>
      </c>
      <c r="D9" s="37" t="s">
        <v>66</v>
      </c>
      <c r="E9" s="38" t="s">
        <v>81</v>
      </c>
      <c r="F9" s="37" t="s">
        <v>68</v>
      </c>
      <c r="G9" s="37" t="s">
        <v>110</v>
      </c>
      <c r="H9" s="39" t="s">
        <v>69</v>
      </c>
    </row>
    <row r="10" spans="1:10" ht="195" x14ac:dyDescent="0.25">
      <c r="A10" s="36" t="s">
        <v>70</v>
      </c>
      <c r="B10" s="37" t="s">
        <v>72</v>
      </c>
      <c r="C10" s="37" t="s">
        <v>67</v>
      </c>
      <c r="D10" s="37" t="s">
        <v>66</v>
      </c>
      <c r="E10" s="38" t="s">
        <v>81</v>
      </c>
      <c r="F10" s="37" t="s">
        <v>68</v>
      </c>
      <c r="G10" s="37" t="s">
        <v>111</v>
      </c>
      <c r="H10" s="39" t="s">
        <v>69</v>
      </c>
    </row>
    <row r="11" spans="1:10" ht="195" x14ac:dyDescent="0.25">
      <c r="A11" s="36" t="s">
        <v>73</v>
      </c>
      <c r="B11" s="37" t="s">
        <v>79</v>
      </c>
      <c r="C11" s="37" t="s">
        <v>67</v>
      </c>
      <c r="D11" s="36" t="s">
        <v>74</v>
      </c>
      <c r="E11" s="38" t="s">
        <v>77</v>
      </c>
      <c r="F11" s="38" t="s">
        <v>76</v>
      </c>
      <c r="G11" s="38" t="s">
        <v>75</v>
      </c>
      <c r="H11" s="39" t="s">
        <v>69</v>
      </c>
    </row>
    <row r="12" spans="1:10" ht="210" x14ac:dyDescent="0.25">
      <c r="A12" s="40" t="s">
        <v>78</v>
      </c>
      <c r="B12" s="37" t="s">
        <v>80</v>
      </c>
      <c r="C12" s="37" t="s">
        <v>67</v>
      </c>
      <c r="D12" s="37" t="s">
        <v>66</v>
      </c>
      <c r="E12" s="38" t="s">
        <v>82</v>
      </c>
      <c r="F12" s="37" t="s">
        <v>83</v>
      </c>
      <c r="G12" s="37" t="s">
        <v>83</v>
      </c>
      <c r="H12" s="41" t="s">
        <v>69</v>
      </c>
    </row>
    <row r="13" spans="1:10" ht="210" x14ac:dyDescent="0.25">
      <c r="A13" s="40" t="s">
        <v>84</v>
      </c>
      <c r="B13" s="37" t="s">
        <v>85</v>
      </c>
      <c r="C13" s="37" t="s">
        <v>67</v>
      </c>
      <c r="D13" s="37" t="s">
        <v>66</v>
      </c>
      <c r="E13" s="38" t="s">
        <v>86</v>
      </c>
      <c r="F13" s="37" t="s">
        <v>83</v>
      </c>
      <c r="G13" s="37" t="s">
        <v>83</v>
      </c>
      <c r="H13" s="41" t="s">
        <v>69</v>
      </c>
    </row>
    <row r="14" spans="1:10" ht="150" x14ac:dyDescent="0.25">
      <c r="A14" s="40" t="s">
        <v>87</v>
      </c>
      <c r="B14" s="37" t="s">
        <v>88</v>
      </c>
      <c r="C14" s="37" t="s">
        <v>67</v>
      </c>
      <c r="D14" s="37" t="s">
        <v>74</v>
      </c>
      <c r="E14" s="35" t="s">
        <v>91</v>
      </c>
      <c r="F14" s="37" t="s">
        <v>89</v>
      </c>
      <c r="G14" s="37" t="s">
        <v>89</v>
      </c>
      <c r="H14" s="41" t="s">
        <v>69</v>
      </c>
    </row>
    <row r="15" spans="1:10" ht="195" x14ac:dyDescent="0.25">
      <c r="A15" s="40" t="s">
        <v>90</v>
      </c>
      <c r="B15" s="37" t="s">
        <v>92</v>
      </c>
      <c r="C15" s="37" t="s">
        <v>67</v>
      </c>
      <c r="D15" s="37" t="s">
        <v>93</v>
      </c>
      <c r="E15" s="35" t="s">
        <v>97</v>
      </c>
      <c r="F15" s="37" t="s">
        <v>94</v>
      </c>
      <c r="G15" s="37" t="s">
        <v>94</v>
      </c>
      <c r="H15" s="41" t="s">
        <v>69</v>
      </c>
    </row>
    <row r="16" spans="1:10" ht="180" x14ac:dyDescent="0.25">
      <c r="A16" s="40" t="s">
        <v>95</v>
      </c>
      <c r="B16" s="37" t="s">
        <v>96</v>
      </c>
      <c r="C16" s="37" t="s">
        <v>67</v>
      </c>
      <c r="D16" s="37" t="s">
        <v>99</v>
      </c>
      <c r="E16" s="38" t="s">
        <v>98</v>
      </c>
      <c r="F16" s="37" t="s">
        <v>100</v>
      </c>
      <c r="G16" s="37" t="s">
        <v>100</v>
      </c>
      <c r="H16" s="41" t="s">
        <v>69</v>
      </c>
    </row>
    <row r="17" spans="1:8" ht="195" x14ac:dyDescent="0.25">
      <c r="A17" s="40" t="s">
        <v>101</v>
      </c>
      <c r="B17" s="37" t="s">
        <v>102</v>
      </c>
      <c r="C17" s="37" t="s">
        <v>67</v>
      </c>
      <c r="D17" s="37" t="s">
        <v>103</v>
      </c>
      <c r="E17" s="38" t="s">
        <v>107</v>
      </c>
      <c r="F17" s="37" t="s">
        <v>104</v>
      </c>
      <c r="G17" s="37" t="s">
        <v>104</v>
      </c>
      <c r="H17" s="41" t="s">
        <v>69</v>
      </c>
    </row>
    <row r="18" spans="1:8" ht="195" x14ac:dyDescent="0.25">
      <c r="A18" s="40" t="s">
        <v>114</v>
      </c>
      <c r="B18" s="37" t="s">
        <v>105</v>
      </c>
      <c r="C18" s="37" t="s">
        <v>67</v>
      </c>
      <c r="D18" s="37" t="s">
        <v>106</v>
      </c>
      <c r="E18" s="38" t="s">
        <v>108</v>
      </c>
      <c r="F18" s="37" t="s">
        <v>109</v>
      </c>
      <c r="G18" s="37" t="s">
        <v>112</v>
      </c>
      <c r="H18" s="41" t="s">
        <v>48</v>
      </c>
    </row>
    <row r="19" spans="1:8" ht="210" x14ac:dyDescent="0.25">
      <c r="A19" s="40" t="s">
        <v>113</v>
      </c>
      <c r="B19" s="37" t="s">
        <v>115</v>
      </c>
      <c r="C19" s="37" t="s">
        <v>67</v>
      </c>
      <c r="D19" s="37" t="s">
        <v>74</v>
      </c>
      <c r="E19" s="38" t="s">
        <v>116</v>
      </c>
      <c r="F19" s="37" t="s">
        <v>83</v>
      </c>
      <c r="G19" s="37" t="s">
        <v>83</v>
      </c>
      <c r="H19" s="41" t="s">
        <v>69</v>
      </c>
    </row>
    <row r="20" spans="1:8" ht="120" x14ac:dyDescent="0.25">
      <c r="A20" s="40" t="s">
        <v>117</v>
      </c>
      <c r="B20" s="37" t="s">
        <v>118</v>
      </c>
      <c r="C20" s="37" t="s">
        <v>67</v>
      </c>
      <c r="D20" s="37" t="s">
        <v>74</v>
      </c>
      <c r="E20" s="35" t="s">
        <v>119</v>
      </c>
      <c r="F20" s="37" t="s">
        <v>120</v>
      </c>
      <c r="G20" s="37" t="s">
        <v>120</v>
      </c>
      <c r="H20" s="41" t="s">
        <v>69</v>
      </c>
    </row>
    <row r="21" spans="1:8" ht="120" x14ac:dyDescent="0.25">
      <c r="A21" s="40" t="s">
        <v>121</v>
      </c>
      <c r="B21" s="37" t="s">
        <v>122</v>
      </c>
      <c r="C21" s="37" t="s">
        <v>67</v>
      </c>
      <c r="D21" s="37" t="s">
        <v>74</v>
      </c>
      <c r="E21" s="35" t="s">
        <v>123</v>
      </c>
      <c r="F21" s="37" t="s">
        <v>124</v>
      </c>
      <c r="G21" s="37" t="s">
        <v>124</v>
      </c>
      <c r="H21" s="41" t="s">
        <v>69</v>
      </c>
    </row>
    <row r="22" spans="1:8" ht="180" x14ac:dyDescent="0.25">
      <c r="A22" s="40" t="s">
        <v>125</v>
      </c>
      <c r="B22" s="37" t="s">
        <v>126</v>
      </c>
      <c r="C22" s="37" t="s">
        <v>67</v>
      </c>
      <c r="D22" s="37" t="s">
        <v>74</v>
      </c>
      <c r="E22" s="38" t="s">
        <v>127</v>
      </c>
      <c r="F22" s="37" t="s">
        <v>129</v>
      </c>
      <c r="G22" s="37" t="s">
        <v>128</v>
      </c>
      <c r="H22" s="41" t="s">
        <v>48</v>
      </c>
    </row>
    <row r="23" spans="1:8" ht="255" x14ac:dyDescent="0.25">
      <c r="A23" s="40" t="s">
        <v>130</v>
      </c>
      <c r="B23" s="37" t="s">
        <v>131</v>
      </c>
      <c r="C23" s="37" t="s">
        <v>67</v>
      </c>
      <c r="D23" s="37" t="s">
        <v>132</v>
      </c>
      <c r="E23" s="38" t="s">
        <v>133</v>
      </c>
      <c r="F23" s="37" t="s">
        <v>109</v>
      </c>
      <c r="G23" s="37" t="s">
        <v>134</v>
      </c>
      <c r="H23" s="41" t="s">
        <v>48</v>
      </c>
    </row>
    <row r="24" spans="1:8" ht="90" x14ac:dyDescent="0.25">
      <c r="A24" s="40" t="s">
        <v>154</v>
      </c>
      <c r="B24" s="37" t="s">
        <v>136</v>
      </c>
      <c r="C24" s="37" t="s">
        <v>67</v>
      </c>
      <c r="D24" s="37" t="s">
        <v>137</v>
      </c>
      <c r="E24" s="38" t="s">
        <v>138</v>
      </c>
      <c r="F24" s="37" t="s">
        <v>139</v>
      </c>
      <c r="G24" s="37" t="s">
        <v>139</v>
      </c>
      <c r="H24" s="41" t="s">
        <v>69</v>
      </c>
    </row>
    <row r="25" spans="1:8" ht="195" x14ac:dyDescent="0.25">
      <c r="A25" s="40" t="s">
        <v>135</v>
      </c>
      <c r="B25" s="37" t="s">
        <v>141</v>
      </c>
      <c r="C25" s="37" t="s">
        <v>67</v>
      </c>
      <c r="D25" s="37" t="s">
        <v>137</v>
      </c>
      <c r="E25" s="38" t="s">
        <v>142</v>
      </c>
      <c r="F25" s="37" t="s">
        <v>143</v>
      </c>
      <c r="G25" s="37" t="s">
        <v>144</v>
      </c>
      <c r="H25" s="41" t="s">
        <v>69</v>
      </c>
    </row>
    <row r="26" spans="1:8" ht="195" x14ac:dyDescent="0.25">
      <c r="A26" s="40" t="s">
        <v>140</v>
      </c>
      <c r="B26" s="37" t="s">
        <v>145</v>
      </c>
      <c r="C26" s="37" t="s">
        <v>67</v>
      </c>
      <c r="D26" s="37" t="s">
        <v>137</v>
      </c>
      <c r="E26" s="38" t="s">
        <v>146</v>
      </c>
      <c r="F26" s="37" t="s">
        <v>148</v>
      </c>
      <c r="G26" s="37" t="s">
        <v>147</v>
      </c>
      <c r="H26" s="41" t="s">
        <v>69</v>
      </c>
    </row>
    <row r="27" spans="1:8" ht="180" x14ac:dyDescent="0.25">
      <c r="A27" s="40" t="s">
        <v>149</v>
      </c>
      <c r="B27" s="37" t="s">
        <v>150</v>
      </c>
      <c r="C27" s="37" t="s">
        <v>67</v>
      </c>
      <c r="D27" s="37" t="s">
        <v>137</v>
      </c>
      <c r="E27" s="38" t="s">
        <v>151</v>
      </c>
      <c r="F27" s="37" t="s">
        <v>152</v>
      </c>
      <c r="G27" s="37" t="s">
        <v>153</v>
      </c>
      <c r="H27" s="41" t="s">
        <v>69</v>
      </c>
    </row>
  </sheetData>
  <mergeCells count="7">
    <mergeCell ref="A5:B5"/>
    <mergeCell ref="C5:G5"/>
    <mergeCell ref="A1:B1"/>
    <mergeCell ref="I1:J1"/>
    <mergeCell ref="A2:B2"/>
    <mergeCell ref="A3:B3"/>
    <mergeCell ref="A4:B4"/>
  </mergeCells>
  <conditionalFormatting sqref="J2">
    <cfRule type="cellIs" dxfId="15" priority="5" operator="equal">
      <formula>"FAIL"</formula>
    </cfRule>
  </conditionalFormatting>
  <conditionalFormatting sqref="J2">
    <cfRule type="cellIs" dxfId="14" priority="6" operator="equal">
      <formula>"PASS"</formula>
    </cfRule>
  </conditionalFormatting>
  <conditionalFormatting sqref="J2">
    <cfRule type="cellIs" dxfId="13" priority="7" operator="equal">
      <formula>"WARNING"</formula>
    </cfRule>
  </conditionalFormatting>
  <conditionalFormatting sqref="J2">
    <cfRule type="containsBlanks" dxfId="12" priority="8">
      <formula>LEN(TRIM(J2))=0</formula>
    </cfRule>
  </conditionalFormatting>
  <conditionalFormatting sqref="J3">
    <cfRule type="cellIs" dxfId="11" priority="1" operator="equal">
      <formula>"FAIL"</formula>
    </cfRule>
  </conditionalFormatting>
  <conditionalFormatting sqref="J3">
    <cfRule type="cellIs" dxfId="10" priority="2" operator="equal">
      <formula>"PASS"</formula>
    </cfRule>
  </conditionalFormatting>
  <conditionalFormatting sqref="J3">
    <cfRule type="cellIs" dxfId="9" priority="3" operator="equal">
      <formula>"WARNING"</formula>
    </cfRule>
  </conditionalFormatting>
  <conditionalFormatting sqref="J3">
    <cfRule type="containsBlanks" dxfId="8" priority="4">
      <formula>LEN(TRIM(J3))=0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CC9AD-5FB3-4878-B299-56F13018ED52}">
  <dimension ref="A1:O39"/>
  <sheetViews>
    <sheetView workbookViewId="0">
      <selection activeCell="D2" sqref="D2"/>
    </sheetView>
  </sheetViews>
  <sheetFormatPr defaultColWidth="14.42578125" defaultRowHeight="15.75" customHeight="1" x14ac:dyDescent="0.25"/>
  <sheetData>
    <row r="1" spans="1:15" ht="15" x14ac:dyDescent="0.25">
      <c r="A1" s="51" t="s">
        <v>156</v>
      </c>
      <c r="B1" s="49"/>
      <c r="C1" s="50"/>
      <c r="M1" s="19"/>
      <c r="N1" s="19"/>
      <c r="O1" s="19"/>
    </row>
    <row r="2" spans="1:15" ht="18" x14ac:dyDescent="0.25">
      <c r="A2" s="20"/>
      <c r="B2" s="20"/>
      <c r="C2" s="20"/>
      <c r="N2" s="19"/>
      <c r="O2" s="19"/>
    </row>
    <row r="3" spans="1:15" ht="18" x14ac:dyDescent="0.25">
      <c r="G3" s="52" t="s">
        <v>65</v>
      </c>
      <c r="H3" s="53"/>
      <c r="I3" s="53"/>
      <c r="J3" s="54"/>
    </row>
    <row r="4" spans="1:15" ht="12.75" customHeight="1" x14ac:dyDescent="0.25"/>
    <row r="5" spans="1:15" ht="15" x14ac:dyDescent="0.25">
      <c r="A5" s="21" t="s">
        <v>36</v>
      </c>
      <c r="B5" s="22"/>
      <c r="C5" s="23" t="s">
        <v>37</v>
      </c>
      <c r="G5" s="29" t="s">
        <v>41</v>
      </c>
      <c r="H5" s="29" t="s">
        <v>42</v>
      </c>
      <c r="I5" s="29" t="s">
        <v>43</v>
      </c>
      <c r="J5" s="29" t="s">
        <v>44</v>
      </c>
    </row>
    <row r="6" spans="1:15" ht="15" x14ac:dyDescent="0.25">
      <c r="A6" s="24" t="s">
        <v>33</v>
      </c>
      <c r="B6" s="24" t="s">
        <v>38</v>
      </c>
      <c r="C6" s="25" t="s">
        <v>39</v>
      </c>
      <c r="G6" s="31">
        <v>3</v>
      </c>
      <c r="H6" s="31">
        <v>3</v>
      </c>
      <c r="I6" s="31">
        <v>3</v>
      </c>
      <c r="J6" s="31">
        <f>F29</f>
        <v>6</v>
      </c>
    </row>
    <row r="7" spans="1:15" ht="15" x14ac:dyDescent="0.25">
      <c r="A7" s="26" t="s">
        <v>40</v>
      </c>
      <c r="B7" s="27">
        <v>16</v>
      </c>
      <c r="C7" s="28">
        <v>1</v>
      </c>
    </row>
    <row r="8" spans="1:15" ht="15" x14ac:dyDescent="0.25">
      <c r="A8" s="26" t="s">
        <v>45</v>
      </c>
      <c r="B8" s="30">
        <v>0</v>
      </c>
      <c r="C8" s="28">
        <v>0</v>
      </c>
    </row>
    <row r="9" spans="1:15" ht="15" x14ac:dyDescent="0.25">
      <c r="A9" s="26" t="s">
        <v>46</v>
      </c>
      <c r="B9" s="30">
        <v>0</v>
      </c>
      <c r="C9" s="28">
        <v>0</v>
      </c>
    </row>
    <row r="10" spans="1:15" ht="15.75" customHeight="1" x14ac:dyDescent="0.25">
      <c r="A10" s="26" t="s">
        <v>47</v>
      </c>
      <c r="B10" s="30">
        <v>0</v>
      </c>
      <c r="C10" s="28">
        <v>0</v>
      </c>
    </row>
    <row r="11" spans="1:15" ht="15.75" customHeight="1" x14ac:dyDescent="0.25">
      <c r="A11" s="26" t="s">
        <v>48</v>
      </c>
      <c r="B11" s="30">
        <v>3</v>
      </c>
      <c r="C11" s="28">
        <v>0</v>
      </c>
    </row>
    <row r="15" spans="1:15" ht="15" x14ac:dyDescent="0.25">
      <c r="F15" s="32"/>
      <c r="G15" s="32"/>
      <c r="H15" s="32"/>
      <c r="I15" s="32"/>
    </row>
    <row r="25" spans="1:13" ht="15" x14ac:dyDescent="0.25">
      <c r="B25" s="48" t="s">
        <v>49</v>
      </c>
      <c r="C25" s="49"/>
      <c r="D25" s="49"/>
      <c r="E25" s="50"/>
      <c r="H25" s="48" t="s">
        <v>50</v>
      </c>
      <c r="I25" s="49"/>
      <c r="J25" s="49"/>
      <c r="K25" s="49"/>
      <c r="L25" s="50"/>
    </row>
    <row r="26" spans="1:13" ht="15" x14ac:dyDescent="0.25">
      <c r="A26" s="29" t="s">
        <v>51</v>
      </c>
      <c r="B26" s="33" t="s">
        <v>52</v>
      </c>
      <c r="C26" s="33" t="s">
        <v>53</v>
      </c>
      <c r="D26" s="33" t="s">
        <v>54</v>
      </c>
      <c r="E26" s="33" t="s">
        <v>55</v>
      </c>
      <c r="F26" s="34" t="s">
        <v>56</v>
      </c>
      <c r="G26" s="29" t="s">
        <v>51</v>
      </c>
      <c r="H26" s="33" t="s">
        <v>57</v>
      </c>
      <c r="I26" s="33" t="s">
        <v>58</v>
      </c>
      <c r="J26" s="33" t="s">
        <v>59</v>
      </c>
      <c r="K26" s="33" t="s">
        <v>60</v>
      </c>
      <c r="L26" s="33" t="s">
        <v>61</v>
      </c>
      <c r="M26" s="34" t="s">
        <v>56</v>
      </c>
    </row>
    <row r="27" spans="1:13" ht="15" x14ac:dyDescent="0.25">
      <c r="A27" s="33" t="s">
        <v>42</v>
      </c>
      <c r="B27" s="33">
        <v>0</v>
      </c>
      <c r="C27" s="33">
        <v>6</v>
      </c>
      <c r="D27" s="33">
        <v>0</v>
      </c>
      <c r="E27" s="33">
        <v>0</v>
      </c>
      <c r="F27" s="34">
        <f t="shared" ref="F27:F29" si="0">SUM(B27:E27)</f>
        <v>6</v>
      </c>
      <c r="G27" s="33" t="s">
        <v>42</v>
      </c>
      <c r="H27" s="33">
        <v>4</v>
      </c>
      <c r="I27" s="33">
        <v>0</v>
      </c>
      <c r="J27" s="33">
        <v>0</v>
      </c>
      <c r="K27" s="33">
        <v>0</v>
      </c>
      <c r="L27" s="33">
        <v>0</v>
      </c>
      <c r="M27" s="34">
        <f t="shared" ref="M27:M29" si="1">SUM(H27:L27)</f>
        <v>4</v>
      </c>
    </row>
    <row r="28" spans="1:13" ht="15" x14ac:dyDescent="0.25">
      <c r="A28" s="33" t="s">
        <v>43</v>
      </c>
      <c r="B28" s="33">
        <v>0</v>
      </c>
      <c r="C28" s="33">
        <v>3</v>
      </c>
      <c r="D28" s="33">
        <v>1</v>
      </c>
      <c r="E28" s="33">
        <v>0</v>
      </c>
      <c r="F28" s="34">
        <f t="shared" si="0"/>
        <v>4</v>
      </c>
      <c r="G28" s="33" t="s">
        <v>43</v>
      </c>
      <c r="H28" s="33">
        <v>1</v>
      </c>
      <c r="I28" s="33">
        <v>1</v>
      </c>
      <c r="J28" s="33">
        <v>0</v>
      </c>
      <c r="K28" s="33">
        <v>0</v>
      </c>
      <c r="L28" s="33">
        <v>0</v>
      </c>
      <c r="M28" s="34">
        <f t="shared" si="1"/>
        <v>2</v>
      </c>
    </row>
    <row r="29" spans="1:13" ht="15" x14ac:dyDescent="0.25">
      <c r="A29" s="33" t="s">
        <v>44</v>
      </c>
      <c r="B29" s="33">
        <v>0</v>
      </c>
      <c r="C29" s="33">
        <v>4</v>
      </c>
      <c r="D29" s="33">
        <v>2</v>
      </c>
      <c r="E29" s="33">
        <v>0</v>
      </c>
      <c r="F29" s="34">
        <f t="shared" si="0"/>
        <v>6</v>
      </c>
      <c r="G29" s="33" t="s">
        <v>44</v>
      </c>
      <c r="H29" s="33">
        <v>0</v>
      </c>
      <c r="I29" s="33">
        <v>0</v>
      </c>
      <c r="J29" s="33">
        <v>0</v>
      </c>
      <c r="K29" s="33">
        <v>0</v>
      </c>
      <c r="L29" s="33">
        <v>0</v>
      </c>
      <c r="M29" s="34">
        <f t="shared" si="1"/>
        <v>0</v>
      </c>
    </row>
    <row r="30" spans="1:13" ht="15" x14ac:dyDescent="0.25">
      <c r="A30" s="33" t="s">
        <v>62</v>
      </c>
      <c r="B30" s="33">
        <f t="shared" ref="B30:E30" si="2">SUM(B27:B29)</f>
        <v>0</v>
      </c>
      <c r="C30" s="33">
        <f t="shared" si="2"/>
        <v>13</v>
      </c>
      <c r="D30" s="33">
        <f t="shared" si="2"/>
        <v>3</v>
      </c>
      <c r="E30" s="33">
        <f t="shared" si="2"/>
        <v>0</v>
      </c>
      <c r="F30" s="34"/>
      <c r="G30" s="33" t="s">
        <v>62</v>
      </c>
      <c r="H30" s="33">
        <f t="shared" ref="H30:M30" si="3">SUM(H27:H29)</f>
        <v>5</v>
      </c>
      <c r="I30" s="33">
        <f t="shared" si="3"/>
        <v>1</v>
      </c>
      <c r="J30" s="33">
        <f t="shared" si="3"/>
        <v>0</v>
      </c>
      <c r="K30" s="33">
        <f t="shared" si="3"/>
        <v>0</v>
      </c>
      <c r="L30" s="33">
        <f t="shared" si="3"/>
        <v>0</v>
      </c>
      <c r="M30" s="34">
        <f t="shared" si="3"/>
        <v>6</v>
      </c>
    </row>
    <row r="32" spans="1:13" ht="15" x14ac:dyDescent="0.25">
      <c r="C32" s="48" t="s">
        <v>63</v>
      </c>
      <c r="D32" s="50"/>
      <c r="I32" s="48" t="s">
        <v>64</v>
      </c>
      <c r="J32" s="49"/>
      <c r="K32" s="50"/>
    </row>
    <row r="39" spans="6:9" ht="15" x14ac:dyDescent="0.25">
      <c r="F39" s="48"/>
      <c r="G39" s="49"/>
      <c r="H39" s="49"/>
      <c r="I39" s="50"/>
    </row>
  </sheetData>
  <mergeCells count="7">
    <mergeCell ref="F39:I39"/>
    <mergeCell ref="A1:C1"/>
    <mergeCell ref="G3:J3"/>
    <mergeCell ref="B25:E25"/>
    <mergeCell ref="H25:L25"/>
    <mergeCell ref="C32:D32"/>
    <mergeCell ref="I32:K32"/>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39AB0-64ED-40F1-93D7-5E733EE1E239}">
  <dimension ref="A1:J27"/>
  <sheetViews>
    <sheetView topLeftCell="A21" zoomScale="115" zoomScaleNormal="115" workbookViewId="0">
      <selection activeCell="F23" sqref="F23"/>
    </sheetView>
  </sheetViews>
  <sheetFormatPr defaultRowHeight="15" x14ac:dyDescent="0.25"/>
  <cols>
    <col min="1" max="1" width="18.42578125" customWidth="1"/>
    <col min="2" max="2" width="23.42578125" customWidth="1"/>
    <col min="3" max="3" width="20.7109375" customWidth="1"/>
    <col min="4" max="4" width="24" customWidth="1"/>
    <col min="5" max="5" width="37.28515625" customWidth="1"/>
    <col min="6" max="6" width="43.140625" customWidth="1"/>
    <col min="7" max="7" width="29.28515625" customWidth="1"/>
    <col min="8" max="8" width="13.85546875" customWidth="1"/>
  </cols>
  <sheetData>
    <row r="1" spans="1:10" x14ac:dyDescent="0.25">
      <c r="A1" s="45" t="s">
        <v>17</v>
      </c>
      <c r="B1" s="43"/>
      <c r="C1" s="1" t="s">
        <v>22</v>
      </c>
      <c r="D1" s="2" t="s">
        <v>0</v>
      </c>
      <c r="E1" s="16">
        <v>44504</v>
      </c>
      <c r="F1" s="4" t="s">
        <v>1</v>
      </c>
      <c r="G1" s="3" t="s">
        <v>24</v>
      </c>
      <c r="I1" s="46" t="s">
        <v>2</v>
      </c>
      <c r="J1" s="43"/>
    </row>
    <row r="2" spans="1:10" x14ac:dyDescent="0.25">
      <c r="A2" s="47" t="s">
        <v>18</v>
      </c>
      <c r="B2" s="43"/>
      <c r="C2" s="5" t="s">
        <v>157</v>
      </c>
      <c r="D2" s="2" t="s">
        <v>3</v>
      </c>
      <c r="E2" s="3" t="s">
        <v>4</v>
      </c>
      <c r="F2" s="6" t="s">
        <v>5</v>
      </c>
      <c r="G2" s="3" t="s">
        <v>25</v>
      </c>
      <c r="I2" s="2" t="s">
        <v>6</v>
      </c>
      <c r="J2" s="7">
        <v>16</v>
      </c>
    </row>
    <row r="3" spans="1:10" x14ac:dyDescent="0.25">
      <c r="A3" s="47" t="s">
        <v>19</v>
      </c>
      <c r="B3" s="43"/>
      <c r="C3" s="5" t="s">
        <v>7</v>
      </c>
      <c r="D3" s="8" t="s">
        <v>8</v>
      </c>
      <c r="E3" s="9" t="s">
        <v>155</v>
      </c>
      <c r="F3" s="1" t="s">
        <v>9</v>
      </c>
      <c r="G3" s="5"/>
      <c r="I3" s="10" t="s">
        <v>10</v>
      </c>
      <c r="J3" s="11">
        <v>3</v>
      </c>
    </row>
    <row r="4" spans="1:10" x14ac:dyDescent="0.25">
      <c r="A4" s="47" t="s">
        <v>20</v>
      </c>
      <c r="B4" s="43"/>
      <c r="C4" s="5" t="s">
        <v>11</v>
      </c>
      <c r="D4" s="8" t="s">
        <v>12</v>
      </c>
      <c r="E4" s="5" t="s">
        <v>155</v>
      </c>
      <c r="F4" s="1" t="s">
        <v>13</v>
      </c>
      <c r="G4" s="12" t="s">
        <v>14</v>
      </c>
      <c r="I4" s="2" t="s">
        <v>15</v>
      </c>
      <c r="J4" s="13">
        <f>COUNTIF(G9:G49, "WARNING")</f>
        <v>0</v>
      </c>
    </row>
    <row r="5" spans="1:10" x14ac:dyDescent="0.25">
      <c r="A5" s="42" t="s">
        <v>21</v>
      </c>
      <c r="B5" s="43"/>
      <c r="C5" s="42"/>
      <c r="D5" s="44"/>
      <c r="E5" s="44"/>
      <c r="F5" s="44"/>
      <c r="G5" s="43"/>
      <c r="I5" s="14" t="s">
        <v>16</v>
      </c>
      <c r="J5" s="15">
        <f>SUM(J2:J4:J3)</f>
        <v>19</v>
      </c>
    </row>
    <row r="8" spans="1:10" ht="25.5" x14ac:dyDescent="0.25">
      <c r="A8" s="17" t="s">
        <v>26</v>
      </c>
      <c r="B8" s="18" t="s">
        <v>27</v>
      </c>
      <c r="C8" s="18" t="s">
        <v>28</v>
      </c>
      <c r="D8" s="18" t="s">
        <v>29</v>
      </c>
      <c r="E8" s="18" t="s">
        <v>30</v>
      </c>
      <c r="F8" s="18" t="s">
        <v>31</v>
      </c>
      <c r="G8" s="18" t="s">
        <v>32</v>
      </c>
      <c r="H8" s="18" t="s">
        <v>33</v>
      </c>
      <c r="I8" s="18" t="s">
        <v>34</v>
      </c>
    </row>
    <row r="9" spans="1:10" ht="135" x14ac:dyDescent="0.25">
      <c r="A9" s="36" t="s">
        <v>35</v>
      </c>
      <c r="B9" s="37" t="s">
        <v>158</v>
      </c>
      <c r="C9" s="37" t="s">
        <v>159</v>
      </c>
      <c r="D9" s="37" t="s">
        <v>182</v>
      </c>
      <c r="E9" s="38" t="s">
        <v>160</v>
      </c>
      <c r="F9" s="37" t="s">
        <v>161</v>
      </c>
      <c r="G9" s="37" t="s">
        <v>162</v>
      </c>
      <c r="H9" s="39" t="s">
        <v>69</v>
      </c>
    </row>
    <row r="10" spans="1:10" ht="135" x14ac:dyDescent="0.25">
      <c r="A10" s="36" t="s">
        <v>70</v>
      </c>
      <c r="B10" s="37" t="s">
        <v>163</v>
      </c>
      <c r="C10" s="37" t="s">
        <v>159</v>
      </c>
      <c r="D10" s="37" t="s">
        <v>164</v>
      </c>
      <c r="E10" s="38" t="s">
        <v>165</v>
      </c>
      <c r="F10" s="37" t="s">
        <v>166</v>
      </c>
      <c r="G10" s="37" t="s">
        <v>166</v>
      </c>
      <c r="H10" s="39" t="s">
        <v>69</v>
      </c>
    </row>
    <row r="11" spans="1:10" ht="135" x14ac:dyDescent="0.25">
      <c r="A11" s="36" t="s">
        <v>73</v>
      </c>
      <c r="B11" s="37" t="s">
        <v>167</v>
      </c>
      <c r="C11" s="37" t="s">
        <v>174</v>
      </c>
      <c r="D11" s="37" t="s">
        <v>168</v>
      </c>
      <c r="E11" s="38" t="s">
        <v>169</v>
      </c>
      <c r="F11" s="37" t="s">
        <v>166</v>
      </c>
      <c r="G11" s="37" t="s">
        <v>166</v>
      </c>
      <c r="H11" s="39" t="s">
        <v>69</v>
      </c>
    </row>
    <row r="12" spans="1:10" ht="120" x14ac:dyDescent="0.25">
      <c r="A12" s="40" t="s">
        <v>78</v>
      </c>
      <c r="B12" s="37" t="s">
        <v>170</v>
      </c>
      <c r="C12" s="37" t="s">
        <v>174</v>
      </c>
      <c r="D12" s="37" t="s">
        <v>172</v>
      </c>
      <c r="E12" s="38" t="s">
        <v>171</v>
      </c>
      <c r="F12" s="37" t="s">
        <v>166</v>
      </c>
      <c r="G12" s="37" t="s">
        <v>166</v>
      </c>
      <c r="H12" s="39" t="s">
        <v>69</v>
      </c>
    </row>
    <row r="13" spans="1:10" ht="105" x14ac:dyDescent="0.25">
      <c r="A13" s="40" t="s">
        <v>84</v>
      </c>
      <c r="B13" s="37" t="s">
        <v>173</v>
      </c>
      <c r="C13" s="37" t="s">
        <v>174</v>
      </c>
      <c r="D13" s="37" t="s">
        <v>74</v>
      </c>
      <c r="E13" s="38" t="s">
        <v>175</v>
      </c>
      <c r="F13" s="37" t="s">
        <v>166</v>
      </c>
      <c r="G13" s="37" t="s">
        <v>166</v>
      </c>
      <c r="H13" s="39" t="s">
        <v>69</v>
      </c>
    </row>
    <row r="14" spans="1:10" ht="105" x14ac:dyDescent="0.25">
      <c r="A14" s="40" t="s">
        <v>87</v>
      </c>
      <c r="B14" s="37" t="s">
        <v>176</v>
      </c>
      <c r="C14" s="37" t="s">
        <v>174</v>
      </c>
      <c r="D14" s="37" t="s">
        <v>74</v>
      </c>
      <c r="E14" s="38" t="s">
        <v>177</v>
      </c>
      <c r="F14" s="37" t="s">
        <v>178</v>
      </c>
      <c r="G14" s="37" t="s">
        <v>179</v>
      </c>
      <c r="H14" s="39" t="s">
        <v>69</v>
      </c>
    </row>
    <row r="15" spans="1:10" ht="135" x14ac:dyDescent="0.25">
      <c r="A15" s="40" t="s">
        <v>90</v>
      </c>
      <c r="B15" s="37" t="s">
        <v>180</v>
      </c>
      <c r="C15" s="37" t="s">
        <v>174</v>
      </c>
      <c r="D15" s="37" t="s">
        <v>181</v>
      </c>
      <c r="E15" s="38" t="s">
        <v>160</v>
      </c>
      <c r="F15" s="37" t="s">
        <v>161</v>
      </c>
      <c r="G15" s="37" t="s">
        <v>162</v>
      </c>
      <c r="H15" s="41" t="s">
        <v>69</v>
      </c>
    </row>
    <row r="16" spans="1:10" ht="60" x14ac:dyDescent="0.25">
      <c r="A16" s="40" t="s">
        <v>95</v>
      </c>
      <c r="B16" s="37" t="s">
        <v>183</v>
      </c>
      <c r="C16" s="37" t="s">
        <v>174</v>
      </c>
      <c r="D16" s="37" t="s">
        <v>74</v>
      </c>
      <c r="E16" s="38" t="s">
        <v>184</v>
      </c>
      <c r="F16" s="37" t="s">
        <v>185</v>
      </c>
      <c r="G16" s="37" t="s">
        <v>186</v>
      </c>
      <c r="H16" s="41" t="s">
        <v>69</v>
      </c>
    </row>
    <row r="17" spans="1:8" ht="150" x14ac:dyDescent="0.25">
      <c r="A17" s="40" t="s">
        <v>101</v>
      </c>
      <c r="B17" s="37" t="s">
        <v>188</v>
      </c>
      <c r="C17" s="37" t="s">
        <v>174</v>
      </c>
      <c r="D17" s="37" t="s">
        <v>182</v>
      </c>
      <c r="E17" s="38" t="s">
        <v>193</v>
      </c>
      <c r="F17" s="37" t="s">
        <v>191</v>
      </c>
      <c r="G17" s="37" t="s">
        <v>194</v>
      </c>
      <c r="H17" s="41" t="s">
        <v>190</v>
      </c>
    </row>
    <row r="18" spans="1:8" ht="165" x14ac:dyDescent="0.25">
      <c r="A18" s="40" t="s">
        <v>114</v>
      </c>
      <c r="B18" s="37" t="s">
        <v>192</v>
      </c>
      <c r="C18" s="37" t="s">
        <v>174</v>
      </c>
      <c r="D18" s="37" t="s">
        <v>182</v>
      </c>
      <c r="E18" s="38" t="s">
        <v>187</v>
      </c>
      <c r="F18" s="37" t="s">
        <v>195</v>
      </c>
      <c r="G18" s="37" t="s">
        <v>189</v>
      </c>
      <c r="H18" s="41" t="s">
        <v>190</v>
      </c>
    </row>
    <row r="19" spans="1:8" ht="135" x14ac:dyDescent="0.25">
      <c r="A19" s="40" t="s">
        <v>113</v>
      </c>
      <c r="B19" s="37" t="s">
        <v>196</v>
      </c>
      <c r="C19" s="37" t="s">
        <v>174</v>
      </c>
      <c r="D19" s="37"/>
      <c r="E19" s="38" t="s">
        <v>165</v>
      </c>
      <c r="F19" s="37" t="s">
        <v>197</v>
      </c>
      <c r="G19" s="37" t="s">
        <v>197</v>
      </c>
      <c r="H19" s="41" t="s">
        <v>69</v>
      </c>
    </row>
    <row r="20" spans="1:8" ht="75" x14ac:dyDescent="0.25">
      <c r="A20" s="40" t="s">
        <v>117</v>
      </c>
      <c r="B20" s="37" t="s">
        <v>198</v>
      </c>
      <c r="C20" s="37" t="s">
        <v>174</v>
      </c>
      <c r="D20" s="37"/>
      <c r="E20" s="38" t="s">
        <v>199</v>
      </c>
      <c r="F20" s="37" t="s">
        <v>200</v>
      </c>
      <c r="G20" s="37" t="s">
        <v>201</v>
      </c>
      <c r="H20" s="41" t="s">
        <v>69</v>
      </c>
    </row>
    <row r="21" spans="1:8" ht="90" x14ac:dyDescent="0.25">
      <c r="A21" s="40" t="s">
        <v>121</v>
      </c>
      <c r="B21" s="37" t="s">
        <v>202</v>
      </c>
      <c r="C21" s="37" t="s">
        <v>174</v>
      </c>
      <c r="D21" s="37"/>
      <c r="E21" s="38" t="s">
        <v>203</v>
      </c>
      <c r="F21" s="37" t="s">
        <v>204</v>
      </c>
      <c r="G21" s="37" t="s">
        <v>205</v>
      </c>
      <c r="H21" s="41" t="s">
        <v>69</v>
      </c>
    </row>
    <row r="22" spans="1:8" ht="270" x14ac:dyDescent="0.25">
      <c r="A22" s="40" t="s">
        <v>125</v>
      </c>
      <c r="B22" s="37" t="s">
        <v>206</v>
      </c>
      <c r="C22" s="37" t="s">
        <v>174</v>
      </c>
      <c r="D22" s="37"/>
      <c r="E22" s="38" t="s">
        <v>207</v>
      </c>
      <c r="F22" s="37" t="s">
        <v>208</v>
      </c>
      <c r="G22" s="37" t="s">
        <v>209</v>
      </c>
      <c r="H22" s="41" t="s">
        <v>69</v>
      </c>
    </row>
    <row r="23" spans="1:8" ht="105" x14ac:dyDescent="0.25">
      <c r="A23" s="40" t="s">
        <v>130</v>
      </c>
      <c r="B23" s="37" t="s">
        <v>210</v>
      </c>
      <c r="C23" s="37" t="s">
        <v>174</v>
      </c>
      <c r="D23" s="37"/>
      <c r="E23" s="38" t="s">
        <v>211</v>
      </c>
      <c r="F23" s="37" t="s">
        <v>212</v>
      </c>
      <c r="G23" s="37" t="s">
        <v>213</v>
      </c>
      <c r="H23" s="41" t="s">
        <v>190</v>
      </c>
    </row>
    <row r="24" spans="1:8" x14ac:dyDescent="0.25">
      <c r="A24" s="40" t="s">
        <v>154</v>
      </c>
      <c r="B24" s="37"/>
      <c r="C24" s="37"/>
      <c r="D24" s="37"/>
      <c r="E24" s="38"/>
      <c r="F24" s="37"/>
      <c r="G24" s="37"/>
      <c r="H24" s="41"/>
    </row>
    <row r="25" spans="1:8" x14ac:dyDescent="0.25">
      <c r="A25" s="40" t="s">
        <v>135</v>
      </c>
      <c r="B25" s="37"/>
      <c r="C25" s="37"/>
      <c r="D25" s="37"/>
      <c r="E25" s="38"/>
      <c r="F25" s="37"/>
      <c r="G25" s="37"/>
      <c r="H25" s="41"/>
    </row>
    <row r="26" spans="1:8" x14ac:dyDescent="0.25">
      <c r="A26" s="40" t="s">
        <v>140</v>
      </c>
      <c r="B26" s="37"/>
      <c r="C26" s="37"/>
      <c r="D26" s="37"/>
      <c r="E26" s="38"/>
      <c r="F26" s="37"/>
      <c r="G26" s="37"/>
      <c r="H26" s="41"/>
    </row>
    <row r="27" spans="1:8" x14ac:dyDescent="0.25">
      <c r="A27" s="40" t="s">
        <v>149</v>
      </c>
      <c r="B27" s="37"/>
      <c r="C27" s="37"/>
      <c r="D27" s="37"/>
      <c r="E27" s="38"/>
      <c r="F27" s="37"/>
      <c r="G27" s="37"/>
      <c r="H27" s="41"/>
    </row>
  </sheetData>
  <mergeCells count="7">
    <mergeCell ref="A5:B5"/>
    <mergeCell ref="C5:G5"/>
    <mergeCell ref="A1:B1"/>
    <mergeCell ref="I1:J1"/>
    <mergeCell ref="A2:B2"/>
    <mergeCell ref="A3:B3"/>
    <mergeCell ref="A4:B4"/>
  </mergeCells>
  <conditionalFormatting sqref="J2">
    <cfRule type="cellIs" dxfId="7" priority="5" operator="equal">
      <formula>"FAIL"</formula>
    </cfRule>
  </conditionalFormatting>
  <conditionalFormatting sqref="J2">
    <cfRule type="cellIs" dxfId="6" priority="6" operator="equal">
      <formula>"PASS"</formula>
    </cfRule>
  </conditionalFormatting>
  <conditionalFormatting sqref="J2">
    <cfRule type="cellIs" dxfId="5" priority="7" operator="equal">
      <formula>"WARNING"</formula>
    </cfRule>
  </conditionalFormatting>
  <conditionalFormatting sqref="J2">
    <cfRule type="containsBlanks" dxfId="4" priority="8">
      <formula>LEN(TRIM(J2))=0</formula>
    </cfRule>
  </conditionalFormatting>
  <conditionalFormatting sqref="J3">
    <cfRule type="cellIs" dxfId="3" priority="1" operator="equal">
      <formula>"FAIL"</formula>
    </cfRule>
  </conditionalFormatting>
  <conditionalFormatting sqref="J3">
    <cfRule type="cellIs" dxfId="2" priority="2" operator="equal">
      <formula>"PASS"</formula>
    </cfRule>
  </conditionalFormatting>
  <conditionalFormatting sqref="J3">
    <cfRule type="cellIs" dxfId="1" priority="3" operator="equal">
      <formula>"WARNING"</formula>
    </cfRule>
  </conditionalFormatting>
  <conditionalFormatting sqref="J3">
    <cfRule type="containsBlanks" dxfId="0" priority="4">
      <formula>LEN(TRIM(J3))=0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Registration</vt:lpstr>
      <vt:lpstr>Project QA Report</vt:lpstr>
      <vt:lpstr>Login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Mahmudul Hasan</dc:creator>
  <cp:lastModifiedBy>Mahmudul Hasan</cp:lastModifiedBy>
  <dcterms:created xsi:type="dcterms:W3CDTF">2022-06-13T04:46:50Z</dcterms:created>
  <dcterms:modified xsi:type="dcterms:W3CDTF">2022-07-29T09:00:18Z</dcterms:modified>
</cp:coreProperties>
</file>