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 hidePivotFieldList="1" defaultThemeVersion="166925"/>
  <xr:revisionPtr revIDLastSave="0" documentId="8_{8C94AA78-219A-46A5-8506-27C90099176A}" xr6:coauthVersionLast="47" xr6:coauthVersionMax="47" xr10:uidLastSave="{00000000-0000-0000-0000-000000000000}"/>
  <bookViews>
    <workbookView xWindow="240" yWindow="105" windowWidth="14805" windowHeight="8010" firstSheet="6" activeTab="6" xr2:uid="{00000000-000D-0000-FFFF-FFFF00000000}"/>
  </bookViews>
  <sheets>
    <sheet name="Roster" sheetId="1" r:id="rId1"/>
    <sheet name="Credit Card Debt" sheetId="2" r:id="rId2"/>
    <sheet name="Payroll" sheetId="3" r:id="rId3"/>
    <sheet name="Payments " sheetId="5" r:id="rId4"/>
    <sheet name="Sheet1" sheetId="6" r:id="rId5"/>
    <sheet name="Transformed Data" sheetId="7" r:id="rId6"/>
    <sheet name="Alfreds Futterkiste" sheetId="8" r:id="rId7"/>
  </sheets>
  <calcPr calcId="191028" calcMode="autoNoTable"/>
  <pivotCaches>
    <pivotCache cacheId="13450" r:id="rId8"/>
    <pivotCache cacheId="1345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6" i="6" l="1"/>
  <c r="L2155" i="6"/>
  <c r="L2154" i="6"/>
  <c r="L2153" i="6"/>
  <c r="L2152" i="6"/>
  <c r="L2151" i="6"/>
  <c r="L2150" i="6"/>
  <c r="L2149" i="6"/>
  <c r="L2148" i="6"/>
  <c r="L2147" i="6"/>
  <c r="L2146" i="6"/>
  <c r="L2145" i="6"/>
  <c r="L2144" i="6"/>
  <c r="L2143" i="6"/>
  <c r="L2142" i="6"/>
  <c r="L2141" i="6"/>
  <c r="L2140" i="6"/>
  <c r="L2139" i="6"/>
  <c r="L2138" i="6"/>
  <c r="L2137" i="6"/>
  <c r="L2136" i="6"/>
  <c r="L2135" i="6"/>
  <c r="L2134" i="6"/>
  <c r="L2133" i="6"/>
  <c r="L2132" i="6"/>
  <c r="L2131" i="6"/>
  <c r="L2130" i="6"/>
  <c r="L2129" i="6"/>
  <c r="L2128" i="6"/>
  <c r="L2127" i="6"/>
  <c r="L2126" i="6"/>
  <c r="L2125" i="6"/>
  <c r="L2124" i="6"/>
  <c r="L2123" i="6"/>
  <c r="L2122" i="6"/>
  <c r="L2121" i="6"/>
  <c r="L2120" i="6"/>
  <c r="L2119" i="6"/>
  <c r="L2118" i="6"/>
  <c r="L2117" i="6"/>
  <c r="L2116" i="6"/>
  <c r="L2115" i="6"/>
  <c r="L2114" i="6"/>
  <c r="L2113" i="6"/>
  <c r="L2112" i="6"/>
  <c r="L2111" i="6"/>
  <c r="L2110" i="6"/>
  <c r="L2109" i="6"/>
  <c r="L2108" i="6"/>
  <c r="L2107" i="6"/>
  <c r="L2106" i="6"/>
  <c r="L2105" i="6"/>
  <c r="L2104" i="6"/>
  <c r="L2103" i="6"/>
  <c r="L2102" i="6"/>
  <c r="L2101" i="6"/>
  <c r="L2100" i="6"/>
  <c r="L2099" i="6"/>
  <c r="L2098" i="6"/>
  <c r="L2097" i="6"/>
  <c r="L2096" i="6"/>
  <c r="L2095" i="6"/>
  <c r="L2094" i="6"/>
  <c r="L2093" i="6"/>
  <c r="L2092" i="6"/>
  <c r="L2091" i="6"/>
  <c r="L2090" i="6"/>
  <c r="L2089" i="6"/>
  <c r="L2088" i="6"/>
  <c r="L2087" i="6"/>
  <c r="L2086" i="6"/>
  <c r="L2085" i="6"/>
  <c r="L2084" i="6"/>
  <c r="L2083" i="6"/>
  <c r="L2082" i="6"/>
  <c r="L2081" i="6"/>
  <c r="L2080" i="6"/>
  <c r="L2079" i="6"/>
  <c r="L2078" i="6"/>
  <c r="L2077" i="6"/>
  <c r="L2076" i="6"/>
  <c r="L2075" i="6"/>
  <c r="L2074" i="6"/>
  <c r="L2073" i="6"/>
  <c r="L2072" i="6"/>
  <c r="L2071" i="6"/>
  <c r="L2070" i="6"/>
  <c r="L2069" i="6"/>
  <c r="L2068" i="6"/>
  <c r="L2067" i="6"/>
  <c r="L2066" i="6"/>
  <c r="L2065" i="6"/>
  <c r="L2064" i="6"/>
  <c r="L2063" i="6"/>
  <c r="L2062" i="6"/>
  <c r="L2061" i="6"/>
  <c r="L2060" i="6"/>
  <c r="L2059" i="6"/>
  <c r="L2058" i="6"/>
  <c r="L2057" i="6"/>
  <c r="L2056" i="6"/>
  <c r="L2055" i="6"/>
  <c r="L2054" i="6"/>
  <c r="L2053" i="6"/>
  <c r="L2052" i="6"/>
  <c r="L2051" i="6"/>
  <c r="L2050" i="6"/>
  <c r="L2049" i="6"/>
  <c r="L2048" i="6"/>
  <c r="L2047" i="6"/>
  <c r="L2046" i="6"/>
  <c r="L2045" i="6"/>
  <c r="L2044" i="6"/>
  <c r="L2043" i="6"/>
  <c r="L2042" i="6"/>
  <c r="L2041" i="6"/>
  <c r="L2040" i="6"/>
  <c r="L2039" i="6"/>
  <c r="L2038" i="6"/>
  <c r="L2037" i="6"/>
  <c r="L2036" i="6"/>
  <c r="L2035" i="6"/>
  <c r="L2034" i="6"/>
  <c r="L2033" i="6"/>
  <c r="L2032" i="6"/>
  <c r="L2031" i="6"/>
  <c r="L2030" i="6"/>
  <c r="L2029" i="6"/>
  <c r="L2028" i="6"/>
  <c r="L2027" i="6"/>
  <c r="L2026" i="6"/>
  <c r="L2025" i="6"/>
  <c r="L2024" i="6"/>
  <c r="L2023" i="6"/>
  <c r="L2022" i="6"/>
  <c r="L2021" i="6"/>
  <c r="L2020" i="6"/>
  <c r="L2019" i="6"/>
  <c r="L2018" i="6"/>
  <c r="L2017" i="6"/>
  <c r="L2016" i="6"/>
  <c r="L2015" i="6"/>
  <c r="L2014" i="6"/>
  <c r="L2013" i="6"/>
  <c r="L2012" i="6"/>
  <c r="L2011" i="6"/>
  <c r="L2010" i="6"/>
  <c r="L2009" i="6"/>
  <c r="L2008" i="6"/>
  <c r="L2007" i="6"/>
  <c r="L2006" i="6"/>
  <c r="L2005" i="6"/>
  <c r="L2004" i="6"/>
  <c r="L2003" i="6"/>
  <c r="L2002" i="6"/>
  <c r="L2001" i="6"/>
  <c r="L2000" i="6"/>
  <c r="L1999" i="6"/>
  <c r="L1998" i="6"/>
  <c r="L1997" i="6"/>
  <c r="L1996" i="6"/>
  <c r="L1995" i="6"/>
  <c r="L1994" i="6"/>
  <c r="L1993" i="6"/>
  <c r="L1992" i="6"/>
  <c r="L1991" i="6"/>
  <c r="L1990" i="6"/>
  <c r="L1989" i="6"/>
  <c r="L1988" i="6"/>
  <c r="L1987" i="6"/>
  <c r="L1986" i="6"/>
  <c r="L1985" i="6"/>
  <c r="L1984" i="6"/>
  <c r="L1983" i="6"/>
  <c r="L1982" i="6"/>
  <c r="L1981" i="6"/>
  <c r="L1980" i="6"/>
  <c r="L1979" i="6"/>
  <c r="L1978" i="6"/>
  <c r="L1977" i="6"/>
  <c r="L1976" i="6"/>
  <c r="L1975" i="6"/>
  <c r="L1974" i="6"/>
  <c r="L1973" i="6"/>
  <c r="L1972" i="6"/>
  <c r="L1971" i="6"/>
  <c r="L1970" i="6"/>
  <c r="L1969" i="6"/>
  <c r="L1968" i="6"/>
  <c r="L1967" i="6"/>
  <c r="L1966" i="6"/>
  <c r="L1965" i="6"/>
  <c r="L1964" i="6"/>
  <c r="L1963" i="6"/>
  <c r="L1962" i="6"/>
  <c r="L1961" i="6"/>
  <c r="L1960" i="6"/>
  <c r="L1959" i="6"/>
  <c r="L1958" i="6"/>
  <c r="L1957" i="6"/>
  <c r="L1956" i="6"/>
  <c r="L1955" i="6"/>
  <c r="L1954" i="6"/>
  <c r="L1953" i="6"/>
  <c r="L1952" i="6"/>
  <c r="L1951" i="6"/>
  <c r="L1950" i="6"/>
  <c r="L1949" i="6"/>
  <c r="L1948" i="6"/>
  <c r="L1947" i="6"/>
  <c r="L1946" i="6"/>
  <c r="L1945" i="6"/>
  <c r="L1944" i="6"/>
  <c r="L1943" i="6"/>
  <c r="L1942" i="6"/>
  <c r="L1941" i="6"/>
  <c r="L1940" i="6"/>
  <c r="L1939" i="6"/>
  <c r="L1938" i="6"/>
  <c r="L1937" i="6"/>
  <c r="L1936" i="6"/>
  <c r="L1935" i="6"/>
  <c r="L1934" i="6"/>
  <c r="L1933" i="6"/>
  <c r="L1932" i="6"/>
  <c r="L1931" i="6"/>
  <c r="L1930" i="6"/>
  <c r="L1929" i="6"/>
  <c r="L1928" i="6"/>
  <c r="L1927" i="6"/>
  <c r="L1926" i="6"/>
  <c r="L1925" i="6"/>
  <c r="L1924" i="6"/>
  <c r="L1923" i="6"/>
  <c r="L1922" i="6"/>
  <c r="L1921" i="6"/>
  <c r="L1920" i="6"/>
  <c r="L1919" i="6"/>
  <c r="L1918" i="6"/>
  <c r="L1917" i="6"/>
  <c r="L1916" i="6"/>
  <c r="L1915" i="6"/>
  <c r="L1914" i="6"/>
  <c r="L1913" i="6"/>
  <c r="L1912" i="6"/>
  <c r="L1911" i="6"/>
  <c r="L1910" i="6"/>
  <c r="L1909" i="6"/>
  <c r="L1908" i="6"/>
  <c r="L1907" i="6"/>
  <c r="L1906" i="6"/>
  <c r="L1905" i="6"/>
  <c r="L1904" i="6"/>
  <c r="L1903" i="6"/>
  <c r="L1902" i="6"/>
  <c r="L1901" i="6"/>
  <c r="L1900" i="6"/>
  <c r="L1899" i="6"/>
  <c r="L1898" i="6"/>
  <c r="L1897" i="6"/>
  <c r="L1896" i="6"/>
  <c r="L1895" i="6"/>
  <c r="L1894" i="6"/>
  <c r="L1893" i="6"/>
  <c r="L1892" i="6"/>
  <c r="L1891" i="6"/>
  <c r="L1890" i="6"/>
  <c r="L1889" i="6"/>
  <c r="L1888" i="6"/>
  <c r="L1887" i="6"/>
  <c r="L1886" i="6"/>
  <c r="L1885" i="6"/>
  <c r="L1884" i="6"/>
  <c r="L1883" i="6"/>
  <c r="L1882" i="6"/>
  <c r="L1881" i="6"/>
  <c r="L1880" i="6"/>
  <c r="L1879" i="6"/>
  <c r="L1878" i="6"/>
  <c r="L1877" i="6"/>
  <c r="L1876" i="6"/>
  <c r="L1875" i="6"/>
  <c r="L1874" i="6"/>
  <c r="L1873" i="6"/>
  <c r="L1872" i="6"/>
  <c r="L1871" i="6"/>
  <c r="L1870" i="6"/>
  <c r="L1869" i="6"/>
  <c r="L1868" i="6"/>
  <c r="L1867" i="6"/>
  <c r="L1866" i="6"/>
  <c r="L1865" i="6"/>
  <c r="L1864" i="6"/>
  <c r="L1863" i="6"/>
  <c r="L1862" i="6"/>
  <c r="L1861" i="6"/>
  <c r="L1860" i="6"/>
  <c r="L1859" i="6"/>
  <c r="L1858" i="6"/>
  <c r="L1857" i="6"/>
  <c r="L1856" i="6"/>
  <c r="L1855" i="6"/>
  <c r="L1854" i="6"/>
  <c r="L1853" i="6"/>
  <c r="L1852" i="6"/>
  <c r="L1851" i="6"/>
  <c r="L1850" i="6"/>
  <c r="L1849" i="6"/>
  <c r="L1848" i="6"/>
  <c r="L1847" i="6"/>
  <c r="L1846" i="6"/>
  <c r="L1845" i="6"/>
  <c r="L1844" i="6"/>
  <c r="L1843" i="6"/>
  <c r="L1842" i="6"/>
  <c r="L1841" i="6"/>
  <c r="L1840" i="6"/>
  <c r="L1839" i="6"/>
  <c r="L1838" i="6"/>
  <c r="L1837" i="6"/>
  <c r="L1836" i="6"/>
  <c r="L1835" i="6"/>
  <c r="L1834" i="6"/>
  <c r="L1833" i="6"/>
  <c r="L1832" i="6"/>
  <c r="L1831" i="6"/>
  <c r="L1830" i="6"/>
  <c r="L1829" i="6"/>
  <c r="L1828" i="6"/>
  <c r="L1827" i="6"/>
  <c r="L1826" i="6"/>
  <c r="L1825" i="6"/>
  <c r="L1824" i="6"/>
  <c r="L1823" i="6"/>
  <c r="L1822" i="6"/>
  <c r="L1821" i="6"/>
  <c r="L1820" i="6"/>
  <c r="L1819" i="6"/>
  <c r="L1818" i="6"/>
  <c r="L1817" i="6"/>
  <c r="L1816" i="6"/>
  <c r="L1815" i="6"/>
  <c r="L1814" i="6"/>
  <c r="L1813" i="6"/>
  <c r="L1812" i="6"/>
  <c r="L1811" i="6"/>
  <c r="L1810" i="6"/>
  <c r="L1809" i="6"/>
  <c r="L1808" i="6"/>
  <c r="L1807" i="6"/>
  <c r="L1806" i="6"/>
  <c r="L1805" i="6"/>
  <c r="L1804" i="6"/>
  <c r="L1803" i="6"/>
  <c r="L1802" i="6"/>
  <c r="L1801" i="6"/>
  <c r="L1800" i="6"/>
  <c r="L1799" i="6"/>
  <c r="L1798" i="6"/>
  <c r="L1797" i="6"/>
  <c r="L1796" i="6"/>
  <c r="L1795" i="6"/>
  <c r="L1794" i="6"/>
  <c r="L1793" i="6"/>
  <c r="L1792" i="6"/>
  <c r="L1791" i="6"/>
  <c r="L1790" i="6"/>
  <c r="L1789" i="6"/>
  <c r="L1788" i="6"/>
  <c r="L1787" i="6"/>
  <c r="L1786" i="6"/>
  <c r="L1785" i="6"/>
  <c r="L1784" i="6"/>
  <c r="L1783" i="6"/>
  <c r="L1782" i="6"/>
  <c r="L1781" i="6"/>
  <c r="L1780" i="6"/>
  <c r="L1779" i="6"/>
  <c r="L1778" i="6"/>
  <c r="L1777" i="6"/>
  <c r="L1776" i="6"/>
  <c r="L1775" i="6"/>
  <c r="L1774" i="6"/>
  <c r="L1773" i="6"/>
  <c r="L1772" i="6"/>
  <c r="L1771" i="6"/>
  <c r="L1770" i="6"/>
  <c r="L1769" i="6"/>
  <c r="L1768" i="6"/>
  <c r="L1767" i="6"/>
  <c r="L1766" i="6"/>
  <c r="L1765" i="6"/>
  <c r="L1764" i="6"/>
  <c r="L1763" i="6"/>
  <c r="L1762" i="6"/>
  <c r="L1761" i="6"/>
  <c r="L1760" i="6"/>
  <c r="L1759" i="6"/>
  <c r="L1758" i="6"/>
  <c r="L1757" i="6"/>
  <c r="L1756" i="6"/>
  <c r="L1755" i="6"/>
  <c r="L1754" i="6"/>
  <c r="L1753" i="6"/>
  <c r="L1752" i="6"/>
  <c r="L1751" i="6"/>
  <c r="L1750" i="6"/>
  <c r="L1749" i="6"/>
  <c r="L1748" i="6"/>
  <c r="L1747" i="6"/>
  <c r="L1746" i="6"/>
  <c r="L1745" i="6"/>
  <c r="L1744" i="6"/>
  <c r="L1743" i="6"/>
  <c r="L1742" i="6"/>
  <c r="L1741" i="6"/>
  <c r="L1740" i="6"/>
  <c r="L1739" i="6"/>
  <c r="L1738" i="6"/>
  <c r="L1737" i="6"/>
  <c r="L1736" i="6"/>
  <c r="L1735" i="6"/>
  <c r="L1734" i="6"/>
  <c r="L1733" i="6"/>
  <c r="L1732" i="6"/>
  <c r="L1731" i="6"/>
  <c r="L1730" i="6"/>
  <c r="L1729" i="6"/>
  <c r="L1728" i="6"/>
  <c r="L1727" i="6"/>
  <c r="L1726" i="6"/>
  <c r="L1725" i="6"/>
  <c r="L1724" i="6"/>
  <c r="L1723" i="6"/>
  <c r="L1722" i="6"/>
  <c r="L1721" i="6"/>
  <c r="L1720" i="6"/>
  <c r="L1719" i="6"/>
  <c r="L1718" i="6"/>
  <c r="L1717" i="6"/>
  <c r="L1716" i="6"/>
  <c r="L1715" i="6"/>
  <c r="L1714" i="6"/>
  <c r="L1713" i="6"/>
  <c r="L1712" i="6"/>
  <c r="L1711" i="6"/>
  <c r="L1710" i="6"/>
  <c r="L1709" i="6"/>
  <c r="L1708" i="6"/>
  <c r="L1707" i="6"/>
  <c r="L1706" i="6"/>
  <c r="L1705" i="6"/>
  <c r="L1704" i="6"/>
  <c r="L1703" i="6"/>
  <c r="L1702" i="6"/>
  <c r="L1701" i="6"/>
  <c r="L1700" i="6"/>
  <c r="L1699" i="6"/>
  <c r="L1698" i="6"/>
  <c r="L1697" i="6"/>
  <c r="L1696" i="6"/>
  <c r="L1695" i="6"/>
  <c r="L1694" i="6"/>
  <c r="L1693" i="6"/>
  <c r="L1692" i="6"/>
  <c r="L1691" i="6"/>
  <c r="L1690" i="6"/>
  <c r="L1689" i="6"/>
  <c r="L1688" i="6"/>
  <c r="L1687" i="6"/>
  <c r="L1686" i="6"/>
  <c r="L1685" i="6"/>
  <c r="L1684" i="6"/>
  <c r="L1683" i="6"/>
  <c r="L1682" i="6"/>
  <c r="L1681" i="6"/>
  <c r="L1680" i="6"/>
  <c r="L1679" i="6"/>
  <c r="L1678" i="6"/>
  <c r="L1677" i="6"/>
  <c r="L1676" i="6"/>
  <c r="L1675" i="6"/>
  <c r="L1674" i="6"/>
  <c r="L1673" i="6"/>
  <c r="L1672" i="6"/>
  <c r="L1671" i="6"/>
  <c r="L1670" i="6"/>
  <c r="L1669" i="6"/>
  <c r="L1668" i="6"/>
  <c r="L1667" i="6"/>
  <c r="L1666" i="6"/>
  <c r="L1665" i="6"/>
  <c r="L1664" i="6"/>
  <c r="L1663" i="6"/>
  <c r="L1662" i="6"/>
  <c r="L1661" i="6"/>
  <c r="L1660" i="6"/>
  <c r="L1659" i="6"/>
  <c r="L1658" i="6"/>
  <c r="L1657" i="6"/>
  <c r="L1656" i="6"/>
  <c r="L1655" i="6"/>
  <c r="L1654" i="6"/>
  <c r="L1653" i="6"/>
  <c r="L1652" i="6"/>
  <c r="L1651" i="6"/>
  <c r="L1650" i="6"/>
  <c r="L1649" i="6"/>
  <c r="L1648" i="6"/>
  <c r="L1647" i="6"/>
  <c r="L1646" i="6"/>
  <c r="L1645" i="6"/>
  <c r="L1644" i="6"/>
  <c r="L1643" i="6"/>
  <c r="L1642" i="6"/>
  <c r="L1641" i="6"/>
  <c r="L1640" i="6"/>
  <c r="L1639" i="6"/>
  <c r="L1638" i="6"/>
  <c r="L1637" i="6"/>
  <c r="L1636" i="6"/>
  <c r="L1635" i="6"/>
  <c r="L1634" i="6"/>
  <c r="L1633" i="6"/>
  <c r="L1632" i="6"/>
  <c r="L1631" i="6"/>
  <c r="L1630" i="6"/>
  <c r="L1629" i="6"/>
  <c r="L1628" i="6"/>
  <c r="L1627" i="6"/>
  <c r="L1626" i="6"/>
  <c r="L1625" i="6"/>
  <c r="L1624" i="6"/>
  <c r="L1623" i="6"/>
  <c r="L1622" i="6"/>
  <c r="L1621" i="6"/>
  <c r="L1620" i="6"/>
  <c r="L1619" i="6"/>
  <c r="L1618" i="6"/>
  <c r="L1617" i="6"/>
  <c r="L1616" i="6"/>
  <c r="L1615" i="6"/>
  <c r="L1614" i="6"/>
  <c r="L1613" i="6"/>
  <c r="L1612" i="6"/>
  <c r="L1611" i="6"/>
  <c r="L1610" i="6"/>
  <c r="L1609" i="6"/>
  <c r="L1608" i="6"/>
  <c r="L1607" i="6"/>
  <c r="L1606" i="6"/>
  <c r="L1605" i="6"/>
  <c r="L1604" i="6"/>
  <c r="L1603" i="6"/>
  <c r="L1602" i="6"/>
  <c r="L1601" i="6"/>
  <c r="L1600" i="6"/>
  <c r="L1599" i="6"/>
  <c r="L1598" i="6"/>
  <c r="L1597" i="6"/>
  <c r="L1596" i="6"/>
  <c r="L1595" i="6"/>
  <c r="L1594" i="6"/>
  <c r="L1593" i="6"/>
  <c r="L1592" i="6"/>
  <c r="L1591" i="6"/>
  <c r="L1590" i="6"/>
  <c r="L1589" i="6"/>
  <c r="L1588" i="6"/>
  <c r="L1587" i="6"/>
  <c r="L1586" i="6"/>
  <c r="L1585" i="6"/>
  <c r="L1584" i="6"/>
  <c r="L1583" i="6"/>
  <c r="L1582" i="6"/>
  <c r="L1581" i="6"/>
  <c r="L1580" i="6"/>
  <c r="L1579" i="6"/>
  <c r="L1578" i="6"/>
  <c r="L1577" i="6"/>
  <c r="L1576" i="6"/>
  <c r="L1575" i="6"/>
  <c r="L1574" i="6"/>
  <c r="L1573" i="6"/>
  <c r="L1572" i="6"/>
  <c r="L1571" i="6"/>
  <c r="L1570" i="6"/>
  <c r="L1569" i="6"/>
  <c r="L1568" i="6"/>
  <c r="L1567" i="6"/>
  <c r="L1566" i="6"/>
  <c r="L1565" i="6"/>
  <c r="L1564" i="6"/>
  <c r="L1563" i="6"/>
  <c r="L1562" i="6"/>
  <c r="L1561" i="6"/>
  <c r="L1560" i="6"/>
  <c r="L1559" i="6"/>
  <c r="L1558" i="6"/>
  <c r="L1557" i="6"/>
  <c r="L1556" i="6"/>
  <c r="L1555" i="6"/>
  <c r="L1554" i="6"/>
  <c r="L1553" i="6"/>
  <c r="L1552" i="6"/>
  <c r="L1551" i="6"/>
  <c r="L1550" i="6"/>
  <c r="L1549" i="6"/>
  <c r="L1548" i="6"/>
  <c r="L1547" i="6"/>
  <c r="L1546" i="6"/>
  <c r="L1545" i="6"/>
  <c r="L1544" i="6"/>
  <c r="L1543" i="6"/>
  <c r="L1542" i="6"/>
  <c r="L1541" i="6"/>
  <c r="L1540" i="6"/>
  <c r="L1539" i="6"/>
  <c r="L1538" i="6"/>
  <c r="L1537" i="6"/>
  <c r="L1536" i="6"/>
  <c r="L1535" i="6"/>
  <c r="L1534" i="6"/>
  <c r="L1533" i="6"/>
  <c r="L1532" i="6"/>
  <c r="L1531" i="6"/>
  <c r="L1530" i="6"/>
  <c r="L1529" i="6"/>
  <c r="L1528" i="6"/>
  <c r="L1527" i="6"/>
  <c r="L1526" i="6"/>
  <c r="L1525" i="6"/>
  <c r="L1524" i="6"/>
  <c r="L1523" i="6"/>
  <c r="L1522" i="6"/>
  <c r="L1521" i="6"/>
  <c r="L1520" i="6"/>
  <c r="L1519" i="6"/>
  <c r="L1518" i="6"/>
  <c r="L1517" i="6"/>
  <c r="L1516" i="6"/>
  <c r="L1515" i="6"/>
  <c r="L1514" i="6"/>
  <c r="L1513" i="6"/>
  <c r="L1512" i="6"/>
  <c r="L1511" i="6"/>
  <c r="L1510" i="6"/>
  <c r="L1509" i="6"/>
  <c r="L1508" i="6"/>
  <c r="L1507" i="6"/>
  <c r="L1506" i="6"/>
  <c r="L1505" i="6"/>
  <c r="L1504" i="6"/>
  <c r="L1503" i="6"/>
  <c r="L1502" i="6"/>
  <c r="L1501" i="6"/>
  <c r="L1500" i="6"/>
  <c r="L1499" i="6"/>
  <c r="L1498" i="6"/>
  <c r="L1497" i="6"/>
  <c r="L1496" i="6"/>
  <c r="L1495" i="6"/>
  <c r="L1494" i="6"/>
  <c r="L1493" i="6"/>
  <c r="L1492" i="6"/>
  <c r="L1491" i="6"/>
  <c r="L1490" i="6"/>
  <c r="L1489" i="6"/>
  <c r="L1488" i="6"/>
  <c r="L1487" i="6"/>
  <c r="L1486" i="6"/>
  <c r="L1485" i="6"/>
  <c r="L1484" i="6"/>
  <c r="L1483" i="6"/>
  <c r="L1482" i="6"/>
  <c r="L1481" i="6"/>
  <c r="L1480" i="6"/>
  <c r="L1479" i="6"/>
  <c r="L1478" i="6"/>
  <c r="L1477" i="6"/>
  <c r="L1476" i="6"/>
  <c r="L1475" i="6"/>
  <c r="L1474" i="6"/>
  <c r="L1473" i="6"/>
  <c r="L1472" i="6"/>
  <c r="L1471" i="6"/>
  <c r="L1470" i="6"/>
  <c r="L1469" i="6"/>
  <c r="L1468" i="6"/>
  <c r="L1467" i="6"/>
  <c r="L1466" i="6"/>
  <c r="L1465" i="6"/>
  <c r="L1464" i="6"/>
  <c r="L1463" i="6"/>
  <c r="L1462" i="6"/>
  <c r="L1461" i="6"/>
  <c r="L1460" i="6"/>
  <c r="L1459" i="6"/>
  <c r="L1458" i="6"/>
  <c r="L1457" i="6"/>
  <c r="L1456" i="6"/>
  <c r="L1455" i="6"/>
  <c r="L1454" i="6"/>
  <c r="L1453" i="6"/>
  <c r="L1452" i="6"/>
  <c r="L1451" i="6"/>
  <c r="L1450" i="6"/>
  <c r="L1449" i="6"/>
  <c r="L1448" i="6"/>
  <c r="L1447" i="6"/>
  <c r="L1446" i="6"/>
  <c r="L1445" i="6"/>
  <c r="L1444" i="6"/>
  <c r="L1443" i="6"/>
  <c r="L1442" i="6"/>
  <c r="L1441" i="6"/>
  <c r="L1440" i="6"/>
  <c r="L1439" i="6"/>
  <c r="L1438" i="6"/>
  <c r="L1437" i="6"/>
  <c r="L1436" i="6"/>
  <c r="L1435" i="6"/>
  <c r="L1434" i="6"/>
  <c r="L1433" i="6"/>
  <c r="L1432" i="6"/>
  <c r="L1431" i="6"/>
  <c r="L1430" i="6"/>
  <c r="L1429" i="6"/>
  <c r="L1428" i="6"/>
  <c r="L1427" i="6"/>
  <c r="L1426" i="6"/>
  <c r="L1425" i="6"/>
  <c r="L1424" i="6"/>
  <c r="L1423" i="6"/>
  <c r="L1422" i="6"/>
  <c r="L1421" i="6"/>
  <c r="L1420" i="6"/>
  <c r="L1419" i="6"/>
  <c r="L1418" i="6"/>
  <c r="L1417" i="6"/>
  <c r="L1416" i="6"/>
  <c r="L1415" i="6"/>
  <c r="L1414" i="6"/>
  <c r="L1413" i="6"/>
  <c r="L1412" i="6"/>
  <c r="L1411" i="6"/>
  <c r="L1410" i="6"/>
  <c r="L1409" i="6"/>
  <c r="L1408" i="6"/>
  <c r="L1407" i="6"/>
  <c r="L1406" i="6"/>
  <c r="L1405" i="6"/>
  <c r="L1404" i="6"/>
  <c r="L1403" i="6"/>
  <c r="L1402" i="6"/>
  <c r="L1401" i="6"/>
  <c r="L1400" i="6"/>
  <c r="L1399" i="6"/>
  <c r="L1398" i="6"/>
  <c r="L1397" i="6"/>
  <c r="L1396" i="6"/>
  <c r="L1395" i="6"/>
  <c r="L1394" i="6"/>
  <c r="L1393" i="6"/>
  <c r="L1392" i="6"/>
  <c r="L1391" i="6"/>
  <c r="L1390" i="6"/>
  <c r="L1389" i="6"/>
  <c r="L1388" i="6"/>
  <c r="L1387" i="6"/>
  <c r="L1386" i="6"/>
  <c r="L1385" i="6"/>
  <c r="L1384" i="6"/>
  <c r="L1383" i="6"/>
  <c r="L1382" i="6"/>
  <c r="L1381" i="6"/>
  <c r="L1380" i="6"/>
  <c r="L1379" i="6"/>
  <c r="L1378" i="6"/>
  <c r="L1377" i="6"/>
  <c r="L1376" i="6"/>
  <c r="L1375" i="6"/>
  <c r="L1374" i="6"/>
  <c r="L1373" i="6"/>
  <c r="L1372" i="6"/>
  <c r="L1371" i="6"/>
  <c r="L1370" i="6"/>
  <c r="L1369" i="6"/>
  <c r="L1368" i="6"/>
  <c r="L1367" i="6"/>
  <c r="L1366" i="6"/>
  <c r="L1365" i="6"/>
  <c r="L1364" i="6"/>
  <c r="L1363" i="6"/>
  <c r="L1362" i="6"/>
  <c r="L1361" i="6"/>
  <c r="L1360" i="6"/>
  <c r="L1359" i="6"/>
  <c r="L1358" i="6"/>
  <c r="L1357" i="6"/>
  <c r="L1356" i="6"/>
  <c r="L1355" i="6"/>
  <c r="L1354" i="6"/>
  <c r="L1353" i="6"/>
  <c r="L1352" i="6"/>
  <c r="L1351" i="6"/>
  <c r="L1350" i="6"/>
  <c r="L1349" i="6"/>
  <c r="L1348" i="6"/>
  <c r="L1347" i="6"/>
  <c r="L1346" i="6"/>
  <c r="L1345" i="6"/>
  <c r="L1344" i="6"/>
  <c r="L1343" i="6"/>
  <c r="L1342" i="6"/>
  <c r="L1341" i="6"/>
  <c r="L1340" i="6"/>
  <c r="L1339" i="6"/>
  <c r="L1338" i="6"/>
  <c r="L1337" i="6"/>
  <c r="L1336" i="6"/>
  <c r="L1335" i="6"/>
  <c r="L1334" i="6"/>
  <c r="L1333" i="6"/>
  <c r="L1332" i="6"/>
  <c r="L1331" i="6"/>
  <c r="L1330" i="6"/>
  <c r="L1329" i="6"/>
  <c r="L1328" i="6"/>
  <c r="L1327" i="6"/>
  <c r="L1326" i="6"/>
  <c r="L1325" i="6"/>
  <c r="L1324" i="6"/>
  <c r="L1323" i="6"/>
  <c r="L1322" i="6"/>
  <c r="L1321" i="6"/>
  <c r="L1320" i="6"/>
  <c r="L1319" i="6"/>
  <c r="L1318" i="6"/>
  <c r="L1317" i="6"/>
  <c r="L1316" i="6"/>
  <c r="L1315" i="6"/>
  <c r="L1314" i="6"/>
  <c r="L1313" i="6"/>
  <c r="L1312" i="6"/>
  <c r="L1311" i="6"/>
  <c r="L1310" i="6"/>
  <c r="L1309" i="6"/>
  <c r="L1308" i="6"/>
  <c r="L1307" i="6"/>
  <c r="L1306" i="6"/>
  <c r="L1305" i="6"/>
  <c r="L1304" i="6"/>
  <c r="L1303" i="6"/>
  <c r="L1302" i="6"/>
  <c r="L1301" i="6"/>
  <c r="L1300" i="6"/>
  <c r="L1299" i="6"/>
  <c r="L1298" i="6"/>
  <c r="L1297" i="6"/>
  <c r="L1296" i="6"/>
  <c r="L1295" i="6"/>
  <c r="L1294" i="6"/>
  <c r="L1293" i="6"/>
  <c r="L1292" i="6"/>
  <c r="L1291" i="6"/>
  <c r="L1290" i="6"/>
  <c r="L1289" i="6"/>
  <c r="L1288" i="6"/>
  <c r="L1287" i="6"/>
  <c r="L1286" i="6"/>
  <c r="L1285" i="6"/>
  <c r="L1284" i="6"/>
  <c r="L1283" i="6"/>
  <c r="L1282" i="6"/>
  <c r="L1281" i="6"/>
  <c r="L1280" i="6"/>
  <c r="L1279" i="6"/>
  <c r="L1278" i="6"/>
  <c r="L1277" i="6"/>
  <c r="L1276" i="6"/>
  <c r="L1275" i="6"/>
  <c r="L1274" i="6"/>
  <c r="L1273" i="6"/>
  <c r="L1272" i="6"/>
  <c r="L1271" i="6"/>
  <c r="L1270" i="6"/>
  <c r="L1269" i="6"/>
  <c r="L1268" i="6"/>
  <c r="L1267" i="6"/>
  <c r="L1266" i="6"/>
  <c r="L1265" i="6"/>
  <c r="L1264" i="6"/>
  <c r="L1263" i="6"/>
  <c r="L1262" i="6"/>
  <c r="L1261" i="6"/>
  <c r="L1260" i="6"/>
  <c r="L1259" i="6"/>
  <c r="L1258" i="6"/>
  <c r="L1257" i="6"/>
  <c r="L1256" i="6"/>
  <c r="L1255" i="6"/>
  <c r="L1254" i="6"/>
  <c r="L1253" i="6"/>
  <c r="L1252" i="6"/>
  <c r="L1251" i="6"/>
  <c r="L1250" i="6"/>
  <c r="L1249" i="6"/>
  <c r="L1248" i="6"/>
  <c r="L1247" i="6"/>
  <c r="L1246" i="6"/>
  <c r="L1245" i="6"/>
  <c r="L1244" i="6"/>
  <c r="L1243" i="6"/>
  <c r="L1242" i="6"/>
  <c r="L1241" i="6"/>
  <c r="L1240" i="6"/>
  <c r="L1239" i="6"/>
  <c r="L1238" i="6"/>
  <c r="L1237" i="6"/>
  <c r="L1236" i="6"/>
  <c r="L1235" i="6"/>
  <c r="L1234" i="6"/>
  <c r="L1233" i="6"/>
  <c r="L1232" i="6"/>
  <c r="L1231" i="6"/>
  <c r="L1230" i="6"/>
  <c r="L1229" i="6"/>
  <c r="L1228" i="6"/>
  <c r="L1227" i="6"/>
  <c r="L1226" i="6"/>
  <c r="L1225" i="6"/>
  <c r="L1224" i="6"/>
  <c r="L1223" i="6"/>
  <c r="L1222" i="6"/>
  <c r="L1221" i="6"/>
  <c r="L1220" i="6"/>
  <c r="L1219" i="6"/>
  <c r="L1218" i="6"/>
  <c r="L1217" i="6"/>
  <c r="L1216" i="6"/>
  <c r="L1215" i="6"/>
  <c r="L1214" i="6"/>
  <c r="L1213" i="6"/>
  <c r="L1212" i="6"/>
  <c r="L1211" i="6"/>
  <c r="L1210" i="6"/>
  <c r="L1209" i="6"/>
  <c r="L1208" i="6"/>
  <c r="L1207" i="6"/>
  <c r="L1206" i="6"/>
  <c r="L1205" i="6"/>
  <c r="L1204" i="6"/>
  <c r="L1203" i="6"/>
  <c r="L1202" i="6"/>
  <c r="L1201" i="6"/>
  <c r="L1200" i="6"/>
  <c r="L1199" i="6"/>
  <c r="L1198" i="6"/>
  <c r="L1197" i="6"/>
  <c r="L1196" i="6"/>
  <c r="L1195" i="6"/>
  <c r="L1194" i="6"/>
  <c r="L1193" i="6"/>
  <c r="L1192" i="6"/>
  <c r="L1191" i="6"/>
  <c r="L1190" i="6"/>
  <c r="L1189" i="6"/>
  <c r="L1188" i="6"/>
  <c r="L1187" i="6"/>
  <c r="L1186" i="6"/>
  <c r="L1185" i="6"/>
  <c r="L1184" i="6"/>
  <c r="L1183" i="6"/>
  <c r="L1182" i="6"/>
  <c r="L1181" i="6"/>
  <c r="L1180" i="6"/>
  <c r="L1179" i="6"/>
  <c r="L1178" i="6"/>
  <c r="L1177" i="6"/>
  <c r="L1176" i="6"/>
  <c r="L1175" i="6"/>
  <c r="L1174" i="6"/>
  <c r="L1173" i="6"/>
  <c r="L1172" i="6"/>
  <c r="L1171" i="6"/>
  <c r="L1170" i="6"/>
  <c r="L1169" i="6"/>
  <c r="L1168" i="6"/>
  <c r="L1167" i="6"/>
  <c r="L1166" i="6"/>
  <c r="L1165" i="6"/>
  <c r="L1164" i="6"/>
  <c r="L1163" i="6"/>
  <c r="L1162" i="6"/>
  <c r="L1161" i="6"/>
  <c r="L1160" i="6"/>
  <c r="L1159" i="6"/>
  <c r="L1158" i="6"/>
  <c r="L1157" i="6"/>
  <c r="L1156" i="6"/>
  <c r="L1155" i="6"/>
  <c r="L1154" i="6"/>
  <c r="L1153" i="6"/>
  <c r="L1152" i="6"/>
  <c r="L1151" i="6"/>
  <c r="L1150" i="6"/>
  <c r="L1149" i="6"/>
  <c r="L1148" i="6"/>
  <c r="L1147" i="6"/>
  <c r="L1146" i="6"/>
  <c r="L1145" i="6"/>
  <c r="L1144" i="6"/>
  <c r="L1143" i="6"/>
  <c r="L1142" i="6"/>
  <c r="L1141" i="6"/>
  <c r="L1140" i="6"/>
  <c r="L1139" i="6"/>
  <c r="L1138" i="6"/>
  <c r="L1137" i="6"/>
  <c r="L1136" i="6"/>
  <c r="L1135" i="6"/>
  <c r="L1134" i="6"/>
  <c r="L1133" i="6"/>
  <c r="L1132" i="6"/>
  <c r="L1131" i="6"/>
  <c r="L1130" i="6"/>
  <c r="L1129" i="6"/>
  <c r="L1128" i="6"/>
  <c r="L1127" i="6"/>
  <c r="L1126" i="6"/>
  <c r="L1125" i="6"/>
  <c r="L1124" i="6"/>
  <c r="L1123" i="6"/>
  <c r="L1122" i="6"/>
  <c r="L1121" i="6"/>
  <c r="L1120" i="6"/>
  <c r="L1119" i="6"/>
  <c r="L1118" i="6"/>
  <c r="L1117" i="6"/>
  <c r="L1116" i="6"/>
  <c r="L1115" i="6"/>
  <c r="L1114" i="6"/>
  <c r="L1113" i="6"/>
  <c r="L1112" i="6"/>
  <c r="L1111" i="6"/>
  <c r="L1110" i="6"/>
  <c r="L1109" i="6"/>
  <c r="L1108" i="6"/>
  <c r="L1107" i="6"/>
  <c r="L1106" i="6"/>
  <c r="L1105" i="6"/>
  <c r="L1104" i="6"/>
  <c r="L1103" i="6"/>
  <c r="L1102" i="6"/>
  <c r="L1101" i="6"/>
  <c r="L1100" i="6"/>
  <c r="L1099" i="6"/>
  <c r="L1098" i="6"/>
  <c r="L1097" i="6"/>
  <c r="L1096" i="6"/>
  <c r="L1095" i="6"/>
  <c r="L1094" i="6"/>
  <c r="L1093" i="6"/>
  <c r="L1092" i="6"/>
  <c r="L1091" i="6"/>
  <c r="L1090" i="6"/>
  <c r="L1089" i="6"/>
  <c r="L1088" i="6"/>
  <c r="L1087" i="6"/>
  <c r="L1086" i="6"/>
  <c r="L1085" i="6"/>
  <c r="L1084" i="6"/>
  <c r="L1083" i="6"/>
  <c r="L1082" i="6"/>
  <c r="L1081" i="6"/>
  <c r="L1080" i="6"/>
  <c r="L1079" i="6"/>
  <c r="L1078" i="6"/>
  <c r="L1077" i="6"/>
  <c r="L1076" i="6"/>
  <c r="L1075" i="6"/>
  <c r="L1074" i="6"/>
  <c r="L1073" i="6"/>
  <c r="L1072" i="6"/>
  <c r="L1071" i="6"/>
  <c r="L1070" i="6"/>
  <c r="L1069" i="6"/>
  <c r="L1068" i="6"/>
  <c r="L1067" i="6"/>
  <c r="L1066" i="6"/>
  <c r="L1065" i="6"/>
  <c r="L1064" i="6"/>
  <c r="L1063" i="6"/>
  <c r="L1062" i="6"/>
  <c r="L1061" i="6"/>
  <c r="L1060" i="6"/>
  <c r="L1059" i="6"/>
  <c r="L1058" i="6"/>
  <c r="L1057" i="6"/>
  <c r="L1056" i="6"/>
  <c r="L1055" i="6"/>
  <c r="L1054" i="6"/>
  <c r="L1053" i="6"/>
  <c r="L1052" i="6"/>
  <c r="L1051" i="6"/>
  <c r="L1050" i="6"/>
  <c r="L1049" i="6"/>
  <c r="L1048" i="6"/>
  <c r="L1047" i="6"/>
  <c r="L1046" i="6"/>
  <c r="L1045" i="6"/>
  <c r="L1044" i="6"/>
  <c r="L1043" i="6"/>
  <c r="L1042" i="6"/>
  <c r="L1041" i="6"/>
  <c r="L1040" i="6"/>
  <c r="L1039" i="6"/>
  <c r="L1038" i="6"/>
  <c r="L1037" i="6"/>
  <c r="L1036" i="6"/>
  <c r="L1035" i="6"/>
  <c r="L1034" i="6"/>
  <c r="L1033" i="6"/>
  <c r="L1032" i="6"/>
  <c r="L1031" i="6"/>
  <c r="L1030" i="6"/>
  <c r="L1029" i="6"/>
  <c r="L1028" i="6"/>
  <c r="L1027" i="6"/>
  <c r="L1026" i="6"/>
  <c r="L1025" i="6"/>
  <c r="L1024" i="6"/>
  <c r="L1023" i="6"/>
  <c r="L1022" i="6"/>
  <c r="L1021" i="6"/>
  <c r="L1020" i="6"/>
  <c r="L1019" i="6"/>
  <c r="L1018" i="6"/>
  <c r="L1017" i="6"/>
  <c r="L1016" i="6"/>
  <c r="L1015" i="6"/>
  <c r="L1014" i="6"/>
  <c r="L1013" i="6"/>
  <c r="L1012" i="6"/>
  <c r="L1011" i="6"/>
  <c r="L1010" i="6"/>
  <c r="L1009" i="6"/>
  <c r="L1008" i="6"/>
  <c r="L1007" i="6"/>
  <c r="L1006" i="6"/>
  <c r="L1005" i="6"/>
  <c r="L1004" i="6"/>
  <c r="L1003" i="6"/>
  <c r="L1002" i="6"/>
  <c r="L1001" i="6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H13" i="3"/>
  <c r="M13" i="3" s="1"/>
  <c r="G13" i="3"/>
  <c r="L13" i="3" s="1"/>
  <c r="F13" i="3"/>
  <c r="K13" i="3" s="1"/>
  <c r="E13" i="3"/>
  <c r="J13" i="3" s="1"/>
  <c r="D13" i="3"/>
  <c r="H12" i="3"/>
  <c r="M12" i="3" s="1"/>
  <c r="G12" i="3"/>
  <c r="L12" i="3" s="1"/>
  <c r="F12" i="3"/>
  <c r="K12" i="3" s="1"/>
  <c r="E12" i="3"/>
  <c r="J12" i="3" s="1"/>
  <c r="D12" i="3"/>
  <c r="H11" i="3"/>
  <c r="M11" i="3" s="1"/>
  <c r="G11" i="3"/>
  <c r="L11" i="3" s="1"/>
  <c r="F11" i="3"/>
  <c r="K11" i="3" s="1"/>
  <c r="E11" i="3"/>
  <c r="J11" i="3" s="1"/>
  <c r="D11" i="3"/>
  <c r="H10" i="3"/>
  <c r="M10" i="3" s="1"/>
  <c r="G10" i="3"/>
  <c r="L10" i="3" s="1"/>
  <c r="F10" i="3"/>
  <c r="K10" i="3" s="1"/>
  <c r="E10" i="3"/>
  <c r="J10" i="3" s="1"/>
  <c r="D10" i="3"/>
  <c r="H9" i="3"/>
  <c r="M9" i="3" s="1"/>
  <c r="G9" i="3"/>
  <c r="L9" i="3" s="1"/>
  <c r="F9" i="3"/>
  <c r="K9" i="3" s="1"/>
  <c r="E9" i="3"/>
  <c r="J9" i="3" s="1"/>
  <c r="D9" i="3"/>
  <c r="H8" i="3"/>
  <c r="M8" i="3" s="1"/>
  <c r="G8" i="3"/>
  <c r="L8" i="3" s="1"/>
  <c r="F8" i="3"/>
  <c r="K8" i="3" s="1"/>
  <c r="E8" i="3"/>
  <c r="J8" i="3" s="1"/>
  <c r="D8" i="3"/>
  <c r="H7" i="3"/>
  <c r="M7" i="3" s="1"/>
  <c r="G7" i="3"/>
  <c r="L7" i="3" s="1"/>
  <c r="F7" i="3"/>
  <c r="K7" i="3" s="1"/>
  <c r="E7" i="3"/>
  <c r="J7" i="3" s="1"/>
  <c r="D7" i="3"/>
  <c r="H6" i="3"/>
  <c r="M6" i="3" s="1"/>
  <c r="G6" i="3"/>
  <c r="L6" i="3" s="1"/>
  <c r="F6" i="3"/>
  <c r="K6" i="3" s="1"/>
  <c r="E6" i="3"/>
  <c r="J6" i="3" s="1"/>
  <c r="D6" i="3"/>
  <c r="H5" i="3"/>
  <c r="M5" i="3" s="1"/>
  <c r="G5" i="3"/>
  <c r="L5" i="3" s="1"/>
  <c r="F5" i="3"/>
  <c r="K5" i="3" s="1"/>
  <c r="E5" i="3"/>
  <c r="J5" i="3" s="1"/>
  <c r="D5" i="3"/>
  <c r="H4" i="3"/>
  <c r="M4" i="3" s="1"/>
  <c r="G4" i="3"/>
  <c r="L4" i="3" s="1"/>
  <c r="F4" i="3"/>
  <c r="K4" i="3" s="1"/>
  <c r="E4" i="3"/>
  <c r="J4" i="3" s="1"/>
  <c r="D4" i="3"/>
  <c r="H3" i="3"/>
  <c r="M3" i="3" s="1"/>
  <c r="G3" i="3"/>
  <c r="L3" i="3" s="1"/>
  <c r="F3" i="3"/>
  <c r="K3" i="3" s="1"/>
  <c r="E3" i="3"/>
  <c r="J3" i="3" s="1"/>
  <c r="D3" i="3"/>
  <c r="G5" i="2"/>
  <c r="G6" i="2"/>
  <c r="G7" i="2"/>
  <c r="G8" i="2"/>
  <c r="G4" i="2"/>
  <c r="F5" i="2"/>
  <c r="F6" i="2"/>
  <c r="F7" i="2"/>
  <c r="F8" i="2"/>
  <c r="F4" i="2"/>
  <c r="E5" i="2"/>
  <c r="E6" i="2"/>
  <c r="E7" i="2"/>
  <c r="E8" i="2"/>
  <c r="E4" i="2"/>
  <c r="B21" i="1"/>
  <c r="B20" i="1"/>
  <c r="B19" i="1"/>
  <c r="B18" i="1"/>
  <c r="B17" i="1"/>
  <c r="B16" i="1"/>
  <c r="N3" i="3" l="1"/>
  <c r="I3" i="3"/>
  <c r="O3" i="3" s="1"/>
  <c r="N4" i="3"/>
  <c r="I4" i="3"/>
  <c r="O4" i="3" s="1"/>
  <c r="N5" i="3"/>
  <c r="I5" i="3"/>
  <c r="O5" i="3" s="1"/>
  <c r="N6" i="3"/>
  <c r="I6" i="3"/>
  <c r="O6" i="3" s="1"/>
  <c r="N7" i="3"/>
  <c r="I7" i="3"/>
  <c r="O7" i="3" s="1"/>
  <c r="N8" i="3"/>
  <c r="I8" i="3"/>
  <c r="O8" i="3" s="1"/>
  <c r="N9" i="3"/>
  <c r="I9" i="3"/>
  <c r="O9" i="3" s="1"/>
  <c r="N10" i="3"/>
  <c r="I10" i="3"/>
  <c r="O10" i="3" s="1"/>
  <c r="N11" i="3"/>
  <c r="I11" i="3"/>
  <c r="O11" i="3" s="1"/>
  <c r="N12" i="3"/>
  <c r="I12" i="3"/>
  <c r="O12" i="3" s="1"/>
  <c r="N13" i="3"/>
  <c r="I13" i="3"/>
  <c r="O13" i="3" s="1"/>
  <c r="P13" i="3" l="1"/>
  <c r="P12" i="3"/>
  <c r="P11" i="3"/>
  <c r="P10" i="3"/>
  <c r="P9" i="3"/>
  <c r="P8" i="3"/>
  <c r="P7" i="3"/>
  <c r="P6" i="3"/>
  <c r="P5" i="3"/>
  <c r="P4" i="3"/>
  <c r="P3" i="3"/>
</calcChain>
</file>

<file path=xl/sharedStrings.xml><?xml version="1.0" encoding="utf-8"?>
<sst xmlns="http://schemas.openxmlformats.org/spreadsheetml/2006/main" count="17400" uniqueCount="387">
  <si>
    <t>Semester Grades</t>
  </si>
  <si>
    <t xml:space="preserve">Student Name </t>
  </si>
  <si>
    <t xml:space="preserve">Age </t>
  </si>
  <si>
    <t xml:space="preserve">Grade </t>
  </si>
  <si>
    <t>Homeroom</t>
  </si>
  <si>
    <t>Bradley Swickerwrath</t>
  </si>
  <si>
    <t>Social Studies</t>
  </si>
  <si>
    <t>Ronnie Dangerfield</t>
  </si>
  <si>
    <t xml:space="preserve">Matthew Roberts </t>
  </si>
  <si>
    <t>Sierra Chadwick</t>
  </si>
  <si>
    <t>Sarah Ashworth</t>
  </si>
  <si>
    <t>John McDonald</t>
  </si>
  <si>
    <t>Raymond James</t>
  </si>
  <si>
    <t>Thomas Cruise</t>
  </si>
  <si>
    <t>Gracie Smith</t>
  </si>
  <si>
    <t>Amanda Johnson</t>
  </si>
  <si>
    <t>David Cline</t>
  </si>
  <si>
    <t xml:space="preserve">MIN </t>
  </si>
  <si>
    <t>MAX</t>
  </si>
  <si>
    <t>AVERAGE</t>
  </si>
  <si>
    <t>MODE</t>
  </si>
  <si>
    <t>MEDIAN</t>
  </si>
  <si>
    <t>COUNT</t>
  </si>
  <si>
    <t>Credit Card Debt</t>
  </si>
  <si>
    <t>Credit Card</t>
  </si>
  <si>
    <t xml:space="preserve">Balance </t>
  </si>
  <si>
    <t xml:space="preserve">Interest Rate </t>
  </si>
  <si>
    <t xml:space="preserve">Months </t>
  </si>
  <si>
    <t xml:space="preserve">Interest Paid </t>
  </si>
  <si>
    <t>Total Loan Amount</t>
  </si>
  <si>
    <t xml:space="preserve">Monthly Payment </t>
  </si>
  <si>
    <t xml:space="preserve">Discover </t>
  </si>
  <si>
    <t>Capital One</t>
  </si>
  <si>
    <t>Citi Card</t>
  </si>
  <si>
    <t>Target</t>
  </si>
  <si>
    <t>Wal-Mart</t>
  </si>
  <si>
    <t>Employee Payroll</t>
  </si>
  <si>
    <t>Last  Name</t>
  </si>
  <si>
    <t>First Name</t>
  </si>
  <si>
    <t>Hourly Wage</t>
  </si>
  <si>
    <t>Hours Worked</t>
  </si>
  <si>
    <t>Overtime Hours</t>
  </si>
  <si>
    <t>Pay</t>
  </si>
  <si>
    <t>Overtime Bonus</t>
  </si>
  <si>
    <t>Total</t>
  </si>
  <si>
    <t>Walker</t>
  </si>
  <si>
    <t>Lindsay</t>
  </si>
  <si>
    <t>Bell</t>
  </si>
  <si>
    <t>Gary</t>
  </si>
  <si>
    <t>Rogers</t>
  </si>
  <si>
    <t>Phillip</t>
  </si>
  <si>
    <t>Hill</t>
  </si>
  <si>
    <t>Bill</t>
  </si>
  <si>
    <t>Abbott</t>
  </si>
  <si>
    <t>Bryan</t>
  </si>
  <si>
    <t>Young</t>
  </si>
  <si>
    <t>Tammy</t>
  </si>
  <si>
    <t>Hail</t>
  </si>
  <si>
    <t>Aaron</t>
  </si>
  <si>
    <t>Miller</t>
  </si>
  <si>
    <t>Christina</t>
  </si>
  <si>
    <t>Little</t>
  </si>
  <si>
    <t>Matthew</t>
  </si>
  <si>
    <t>Munson</t>
  </si>
  <si>
    <t>Cary</t>
  </si>
  <si>
    <t>Taylor</t>
  </si>
  <si>
    <t>Milton</t>
  </si>
  <si>
    <t>Sum of Tax Inclusive Amount</t>
  </si>
  <si>
    <t>Bank Code</t>
  </si>
  <si>
    <t>Supplier</t>
  </si>
  <si>
    <t>Payment Date</t>
  </si>
  <si>
    <t>B1</t>
  </si>
  <si>
    <t>B2</t>
  </si>
  <si>
    <t>PC</t>
  </si>
  <si>
    <t>Grand Total</t>
  </si>
  <si>
    <t>Capital Bank</t>
  </si>
  <si>
    <t>Capital Bank Total</t>
  </si>
  <si>
    <t>EAG Brokers</t>
  </si>
  <si>
    <t>EAG Brokers Total</t>
  </si>
  <si>
    <t>Example (Pty) Ltd</t>
  </si>
  <si>
    <t>Example (Pty) Ltd Total</t>
  </si>
  <si>
    <t>GF Supplies</t>
  </si>
  <si>
    <t>GF Supplies Total</t>
  </si>
  <si>
    <t>HP Finance</t>
  </si>
  <si>
    <t>HP Finance Total</t>
  </si>
  <si>
    <t>IAS Accountants</t>
  </si>
  <si>
    <t>IAS Accountants Total</t>
  </si>
  <si>
    <t>Inland Revenue</t>
  </si>
  <si>
    <t>Inland Revenue Total</t>
  </si>
  <si>
    <t>Interflora</t>
  </si>
  <si>
    <t>Interflora Total</t>
  </si>
  <si>
    <t>IS Communications</t>
  </si>
  <si>
    <t>IS Communications Total</t>
  </si>
  <si>
    <t>Newscorp</t>
  </si>
  <si>
    <t>Newscorp Total</t>
  </si>
  <si>
    <t>PR Properties</t>
  </si>
  <si>
    <t>PR Properties Total</t>
  </si>
  <si>
    <t>Training Inc</t>
  </si>
  <si>
    <t>Training Inc Total</t>
  </si>
  <si>
    <t>Waltons</t>
  </si>
  <si>
    <t>Waltons Total</t>
  </si>
  <si>
    <t>XY Traders</t>
  </si>
  <si>
    <t>XY Traders Total</t>
  </si>
  <si>
    <t>EmployeeID</t>
  </si>
  <si>
    <t>FirstName</t>
  </si>
  <si>
    <t>CustomerId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</si>
  <si>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</si>
  <si>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</si>
  <si>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</si>
  <si>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</si>
  <si>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</si>
  <si>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</si>
  <si>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</si>
  <si>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</si>
  <si>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</si>
  <si>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</si>
  <si>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</si>
  <si>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</si>
  <si>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</si>
  <si>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</si>
  <si>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</si>
  <si>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</si>
  <si>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</si>
  <si>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</si>
  <si>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</si>
  <si>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</si>
  <si>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</si>
  <si>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</si>
  <si>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</si>
  <si>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</si>
  <si>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</si>
  <si>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</si>
  <si>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</si>
  <si>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</si>
  <si>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</si>
  <si>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</si>
  <si>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</si>
  <si>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</si>
  <si>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</si>
  <si>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</si>
  <si>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</si>
  <si>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</si>
  <si>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</si>
  <si>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</si>
  <si>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</si>
  <si>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</si>
  <si>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</si>
  <si>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</si>
  <si>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</si>
  <si>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</si>
  <si>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</si>
  <si>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</si>
  <si>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</si>
  <si>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</si>
  <si>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</si>
  <si>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</si>
  <si>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</si>
  <si>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</si>
  <si>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</si>
  <si>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</si>
  <si>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</si>
  <si>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</si>
  <si>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</si>
  <si>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</si>
  <si>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</si>
  <si>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</si>
  <si>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</si>
  <si>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</si>
  <si>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</si>
  <si>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</si>
  <si>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</si>
  <si>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</si>
  <si>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</si>
  <si>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</si>
  <si>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</si>
  <si>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</si>
  <si>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</si>
  <si>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</si>
  <si>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</si>
  <si>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</si>
  <si>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</si>
  <si>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</si>
  <si>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</si>
  <si>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</si>
  <si>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</si>
  <si>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</si>
  <si>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</si>
  <si>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</si>
  <si>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</si>
  <si>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</si>
  <si>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</si>
  <si>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</si>
  <si>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</si>
  <si>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</si>
  <si>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</si>
  <si>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</si>
  <si>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</si>
  <si>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</si>
  <si>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</si>
  <si>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</si>
  <si>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</si>
  <si>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</si>
  <si>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</si>
  <si>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</si>
  <si>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</si>
  <si>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</si>
  <si>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</si>
  <si>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</si>
  <si>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</si>
  <si>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</si>
  <si>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</si>
  <si>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</si>
  <si>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</si>
  <si>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</si>
  <si>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</si>
  <si>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</si>
  <si>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</si>
  <si>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</si>
  <si>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</si>
  <si>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</si>
  <si>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</si>
  <si>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</si>
  <si>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</si>
  <si>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</si>
  <si>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</si>
  <si>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</si>
  <si>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</si>
  <si>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</si>
  <si>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</si>
  <si>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</si>
  <si>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</si>
  <si>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</si>
  <si>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</si>
  <si>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</si>
  <si>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</si>
  <si>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</si>
  <si>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</si>
  <si>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</si>
  <si>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</si>
  <si>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</si>
  <si>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</si>
  <si>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</si>
  <si>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</si>
  <si>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</si>
  <si>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</si>
  <si>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</si>
  <si>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</si>
  <si>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</si>
  <si>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</si>
  <si>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</si>
  <si>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</si>
  <si>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</si>
  <si>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</si>
  <si>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</si>
  <si>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</si>
  <si>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</si>
  <si>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</si>
  <si>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</si>
  <si>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</si>
  <si>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</si>
  <si>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</si>
  <si>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</si>
  <si>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</si>
  <si>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</si>
  <si>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</si>
  <si>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</si>
  <si>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</si>
  <si>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</si>
  <si>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</si>
  <si>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</si>
  <si>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</si>
  <si>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</si>
  <si>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</si>
  <si>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</si>
  <si>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</si>
  <si>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</si>
  <si>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</si>
  <si>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</si>
  <si>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</si>
  <si>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</si>
  <si>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</si>
  <si>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</si>
  <si>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</si>
  <si>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</si>
  <si>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</si>
  <si>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</si>
  <si>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</si>
  <si>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</si>
  <si>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</si>
  <si>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</si>
  <si>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</si>
  <si>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</si>
  <si>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</si>
  <si>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</si>
  <si>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</si>
  <si>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</si>
  <si>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</si>
  <si>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</si>
  <si>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</si>
  <si>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</si>
  <si>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</si>
  <si>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</si>
  <si>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</si>
  <si>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</si>
  <si>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</si>
  <si>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</si>
  <si>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</si>
  <si>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</si>
  <si>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</si>
  <si>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</si>
  <si>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</si>
  <si>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</si>
  <si>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</si>
  <si>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</si>
  <si>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</si>
  <si>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</si>
  <si>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</si>
  <si>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</si>
  <si>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</si>
  <si>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</si>
  <si>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</si>
  <si>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</si>
  <si>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</si>
  <si>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</si>
  <si>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</si>
  <si>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</si>
  <si>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</si>
  <si>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</si>
  <si>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</si>
  <si>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</si>
  <si>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</si>
  <si>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</si>
  <si>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</si>
  <si>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</si>
  <si>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</si>
  <si>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</si>
  <si>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</si>
  <si>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</si>
  <si>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</si>
  <si>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</si>
  <si>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</si>
  <si>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</si>
  <si>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</si>
  <si>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</si>
  <si>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</si>
  <si>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</si>
  <si>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</si>
  <si>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</si>
  <si>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</si>
  <si>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</si>
  <si>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</si>
  <si>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</si>
  <si>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</si>
  <si>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</si>
  <si>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</si>
  <si>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</si>
  <si>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</si>
  <si>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</si>
  <si>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</si>
  <si>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</si>
  <si>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</si>
  <si>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</si>
  <si>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</si>
  <si>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</si>
  <si>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</si>
  <si>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</si>
  <si>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</si>
  <si>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</si>
  <si>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</si>
  <si>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</si>
  <si>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</si>
  <si>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</si>
  <si>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</si>
  <si>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</si>
  <si>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</si>
  <si>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</si>
  <si>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</si>
  <si>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</si>
  <si>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</si>
  <si>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IMPORTANT DETAIL</t>
  </si>
  <si>
    <t>In order to insert the PivotTable you selected, we had to organize your data in columns with a single header row.</t>
  </si>
  <si>
    <t>CustomerID2</t>
  </si>
  <si>
    <t>Sales Analysis</t>
  </si>
  <si>
    <t>Sum of UnitPrice</t>
  </si>
  <si>
    <t>Sum of SubTotal</t>
  </si>
  <si>
    <t>Sum of Quantity</t>
  </si>
  <si>
    <t>Alfreds Futterkiste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</si>
</sst>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_([$$-409]* #,##0.00_);_([$$-409]* \(#,##0.00\);_([$$-409]* &quot;-&quot;??_);_(@_)"/>
  </numFmts>
  <fonts count="12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Arial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548235"/>
        <bgColor indexed="64"/>
      </patternFill>
    </fill>
  </fills>
  <borders count="14">
    <border>
      <left/>
      <right/>
      <top/>
      <bottom/>
      <diagonal/>
    </border>
    <border>
      <left style="thin">
        <color rgb="FFD9D9E3"/>
      </left>
      <right/>
      <top style="thin">
        <color rgb="FFD9D9E3"/>
      </top>
      <bottom style="thin">
        <color rgb="FFD9D9E3"/>
      </bottom>
      <diagonal/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  <diagonal/>
    </border>
    <border>
      <left style="thin">
        <color rgb="FFD9D9E3"/>
      </left>
      <right/>
      <top/>
      <bottom style="thin">
        <color rgb="FFD9D9E3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1" fillId="0" borderId="0" xfId="0" applyFont="1"/>
    <xf numFmtId="0" fontId="4" fillId="0" borderId="0" xfId="0" applyFont="1"/>
    <xf numFmtId="0" fontId="3" fillId="2" borderId="5" xfId="0" applyFont="1" applyFill="1" applyBorder="1"/>
    <xf numFmtId="0" fontId="0" fillId="0" borderId="5" xfId="0" applyBorder="1"/>
    <xf numFmtId="0" fontId="1" fillId="0" borderId="5" xfId="0" applyFont="1" applyBorder="1"/>
    <xf numFmtId="0" fontId="1" fillId="0" borderId="3" xfId="0" applyFont="1" applyBorder="1"/>
    <xf numFmtId="0" fontId="1" fillId="0" borderId="4" xfId="0" applyFont="1" applyBorder="1"/>
    <xf numFmtId="0" fontId="6" fillId="0" borderId="0" xfId="0" quotePrefix="1" applyFont="1"/>
    <xf numFmtId="0" fontId="5" fillId="0" borderId="1" xfId="0" applyFont="1" applyBorder="1"/>
    <xf numFmtId="0" fontId="5" fillId="0" borderId="3" xfId="0" applyFont="1" applyBorder="1"/>
    <xf numFmtId="0" fontId="4" fillId="2" borderId="6" xfId="0" applyFont="1" applyFill="1" applyBorder="1"/>
    <xf numFmtId="164" fontId="0" fillId="0" borderId="0" xfId="0" applyNumberFormat="1"/>
    <xf numFmtId="0" fontId="5" fillId="2" borderId="5" xfId="0" applyFont="1" applyFill="1" applyBorder="1"/>
    <xf numFmtId="164" fontId="3" fillId="2" borderId="5" xfId="0" applyNumberFormat="1" applyFont="1" applyFill="1" applyBorder="1"/>
    <xf numFmtId="164" fontId="0" fillId="0" borderId="5" xfId="0" applyNumberFormat="1" applyBorder="1"/>
    <xf numFmtId="8" fontId="0" fillId="0" borderId="5" xfId="0" applyNumberFormat="1" applyBorder="1"/>
    <xf numFmtId="0" fontId="8" fillId="0" borderId="0" xfId="0" applyFont="1"/>
    <xf numFmtId="16" fontId="8" fillId="3" borderId="5" xfId="0" applyNumberFormat="1" applyFont="1" applyFill="1" applyBorder="1"/>
    <xf numFmtId="16" fontId="0" fillId="0" borderId="0" xfId="0" applyNumberFormat="1"/>
    <xf numFmtId="0" fontId="4" fillId="4" borderId="5" xfId="0" applyFont="1" applyFill="1" applyBorder="1"/>
    <xf numFmtId="0" fontId="4" fillId="5" borderId="5" xfId="0" applyFont="1" applyFill="1" applyBorder="1"/>
    <xf numFmtId="0" fontId="4" fillId="5" borderId="7" xfId="0" applyFont="1" applyFill="1" applyBorder="1"/>
    <xf numFmtId="0" fontId="3" fillId="5" borderId="5" xfId="0" applyFont="1" applyFill="1" applyBorder="1"/>
    <xf numFmtId="0" fontId="0" fillId="6" borderId="5" xfId="0" applyFill="1" applyBorder="1"/>
    <xf numFmtId="165" fontId="0" fillId="7" borderId="5" xfId="0" applyNumberFormat="1" applyFill="1" applyBorder="1"/>
    <xf numFmtId="0" fontId="0" fillId="8" borderId="5" xfId="0" applyFill="1" applyBorder="1"/>
    <xf numFmtId="0" fontId="0" fillId="9" borderId="5" xfId="0" applyFill="1" applyBorder="1"/>
    <xf numFmtId="0" fontId="0" fillId="9" borderId="7" xfId="0" applyFill="1" applyBorder="1"/>
    <xf numFmtId="165" fontId="7" fillId="10" borderId="5" xfId="1" quotePrefix="1" applyNumberFormat="1" applyFill="1" applyBorder="1"/>
    <xf numFmtId="165" fontId="0" fillId="11" borderId="7" xfId="0" applyNumberFormat="1" applyFill="1" applyBorder="1"/>
    <xf numFmtId="165" fontId="0" fillId="12" borderId="10" xfId="0" applyNumberFormat="1" applyFill="1" applyBorder="1"/>
    <xf numFmtId="0" fontId="9" fillId="0" borderId="0" xfId="0" pivotButton="1" applyFont="1"/>
    <xf numFmtId="0" fontId="9" fillId="0" borderId="0" xfId="0" applyFont="1" applyAlignment="1">
      <alignment wrapText="1"/>
    </xf>
    <xf numFmtId="0" fontId="9" fillId="0" borderId="0" xfId="0" pivotButton="1" applyFont="1" applyAlignment="1">
      <alignment wrapText="1"/>
    </xf>
    <xf numFmtId="0" fontId="9" fillId="0" borderId="0" xfId="0" applyFont="1"/>
    <xf numFmtId="4" fontId="9" fillId="0" borderId="0" xfId="0" applyNumberFormat="1" applyFont="1"/>
    <xf numFmtId="0" fontId="0" fillId="0" borderId="0" xfId="0" pivotButton="1"/>
    <xf numFmtId="14" fontId="0" fillId="0" borderId="0" xfId="0" applyNumberFormat="1"/>
    <xf numFmtId="4" fontId="0" fillId="0" borderId="0" xfId="0" applyNumberFormat="1"/>
    <xf numFmtId="14" fontId="9" fillId="0" borderId="0" xfId="0" applyNumberFormat="1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0" fillId="0" borderId="0" xfId="0" applyFont="1"/>
    <xf numFmtId="0" fontId="11" fillId="0" borderId="0" xfId="0" applyFont="1"/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30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font>
        <sz val="10"/>
      </font>
    </dxf>
    <dxf>
      <font>
        <name val="Arial"/>
      </font>
    </dxf>
    <dxf>
      <alignment wrapText="1"/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'Monthly Payment'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Monthly Payment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 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"$"#,##0.00_);[Red]\("$"#,##0.00\)</c:formatCode>
                <c:ptCount val="5"/>
                <c:pt idx="0">
                  <c:v>701.66666666666663</c:v>
                </c:pt>
                <c:pt idx="1">
                  <c:v>159.375</c:v>
                </c:pt>
                <c:pt idx="2">
                  <c:v>346.9375</c:v>
                </c:pt>
                <c:pt idx="3">
                  <c:v>518.75</c:v>
                </c:pt>
                <c:pt idx="4">
                  <c:v>276.25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D4-4A71-8F3A-D816DB594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28045623"/>
        <c:axId val="383505223"/>
      </c:barChart>
      <c:catAx>
        <c:axId val="2128045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 Card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5223"/>
        <c:crosses val="autoZero"/>
        <c:auto val="1"/>
        <c:lblAlgn val="ctr"/>
        <c:lblOffset val="100"/>
        <c:noMultiLvlLbl val="0"/>
      </c:catAx>
      <c:valAx>
        <c:axId val="383505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45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'Balance', 'Monthly Payment' by 'Credit Card'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Balance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 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"$"#,##0.00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D4-46C5-A50E-B637ECF3ADAE}"/>
            </c:ext>
          </c:extLst>
        </c:ser>
        <c:ser>
          <c:idx val="1"/>
          <c:order val="1"/>
          <c:tx>
            <c:v>Monthly Payment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 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"$"#,##0.00_);[Red]\("$"#,##0.00\)</c:formatCode>
                <c:ptCount val="5"/>
                <c:pt idx="0">
                  <c:v>701.66666666666663</c:v>
                </c:pt>
                <c:pt idx="1">
                  <c:v>159.375</c:v>
                </c:pt>
                <c:pt idx="2">
                  <c:v>346.9375</c:v>
                </c:pt>
                <c:pt idx="3">
                  <c:v>518.75</c:v>
                </c:pt>
                <c:pt idx="4">
                  <c:v>276.25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D4-46C5-A50E-B637ECF3A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63075815"/>
        <c:axId val="2009829847"/>
      </c:barChart>
      <c:catAx>
        <c:axId val="263075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 Card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29847"/>
        <c:crosses val="autoZero"/>
        <c:auto val="1"/>
        <c:lblAlgn val="ctr"/>
        <c:lblOffset val="100"/>
        <c:noMultiLvlLbl val="0"/>
      </c:catAx>
      <c:valAx>
        <c:axId val="2009829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75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[JarvisMahone_Homework.xlsx - Copy.xlsx]Alfreds Futterkiste!PivotTable2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'Alfreds Futterkiste'!$C$2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'Alfreds Futterkiste'!$A$3:$B$15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'Alfreds Futterkiste'!$C$3:$C$15</c:f>
              <c:numCache>
                <c:formatCode>"$"#,##0.00</c:formatCode>
                <c:ptCount val="11"/>
                <c:pt idx="0">
                  <c:v>10</c:v>
                </c:pt>
                <c:pt idx="1">
                  <c:v>18</c:v>
                </c:pt>
                <c:pt idx="2">
                  <c:v>13.25</c:v>
                </c:pt>
                <c:pt idx="3">
                  <c:v>21.5</c:v>
                </c:pt>
                <c:pt idx="4">
                  <c:v>25</c:v>
                </c:pt>
                <c:pt idx="5">
                  <c:v>18</c:v>
                </c:pt>
                <c:pt idx="6">
                  <c:v>13</c:v>
                </c:pt>
                <c:pt idx="7">
                  <c:v>55</c:v>
                </c:pt>
                <c:pt idx="8">
                  <c:v>91.2</c:v>
                </c:pt>
                <c:pt idx="9">
                  <c:v>12</c:v>
                </c:pt>
                <c:pt idx="10">
                  <c:v>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9-4D66-BB97-BC8AF5C35796}"/>
            </c:ext>
          </c:extLst>
        </c:ser>
        <c:ser>
          <c:idx val="1"/>
          <c:order val="1"/>
          <c:tx>
            <c:strRef>
              <c:f>'Alfreds Futterkiste'!$D$2</c:f>
              <c:strCache>
                <c:ptCount val="1"/>
                <c:pt idx="0">
                  <c:v>Sum of SubTotal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'Alfreds Futterkiste'!$A$3:$B$15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'Alfreds Futterkiste'!$D$3:$D$15</c:f>
              <c:numCache>
                <c:formatCode>"$"#,##0.00</c:formatCode>
                <c:ptCount val="11"/>
                <c:pt idx="0">
                  <c:v>60</c:v>
                </c:pt>
                <c:pt idx="1">
                  <c:v>378</c:v>
                </c:pt>
                <c:pt idx="2">
                  <c:v>530</c:v>
                </c:pt>
                <c:pt idx="3">
                  <c:v>430</c:v>
                </c:pt>
                <c:pt idx="4">
                  <c:v>400</c:v>
                </c:pt>
                <c:pt idx="5">
                  <c:v>270</c:v>
                </c:pt>
                <c:pt idx="6">
                  <c:v>26</c:v>
                </c:pt>
                <c:pt idx="7">
                  <c:v>825</c:v>
                </c:pt>
                <c:pt idx="8">
                  <c:v>775.2</c:v>
                </c:pt>
                <c:pt idx="9">
                  <c:v>24</c:v>
                </c:pt>
                <c:pt idx="10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49-4D66-BB97-BC8AF5C35796}"/>
            </c:ext>
          </c:extLst>
        </c:ser>
        <c:ser>
          <c:idx val="2"/>
          <c:order val="2"/>
          <c:tx>
            <c:strRef>
              <c:f>'Alfreds Futterkiste'!$E$2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'Alfreds Futterkiste'!$A$3:$B$15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'Alfreds Futterkiste'!$E$3:$E$15</c:f>
              <c:numCache>
                <c:formatCode>General</c:formatCode>
                <c:ptCount val="11"/>
                <c:pt idx="0">
                  <c:v>6</c:v>
                </c:pt>
                <c:pt idx="1">
                  <c:v>21</c:v>
                </c:pt>
                <c:pt idx="2">
                  <c:v>40</c:v>
                </c:pt>
                <c:pt idx="3">
                  <c:v>20</c:v>
                </c:pt>
                <c:pt idx="4">
                  <c:v>16</c:v>
                </c:pt>
                <c:pt idx="5">
                  <c:v>15</c:v>
                </c:pt>
                <c:pt idx="6">
                  <c:v>2</c:v>
                </c:pt>
                <c:pt idx="7">
                  <c:v>15</c:v>
                </c:pt>
                <c:pt idx="8">
                  <c:v>17</c:v>
                </c:pt>
                <c:pt idx="9">
                  <c:v>2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49-4D66-BB97-BC8AF5C35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6402327"/>
        <c:axId val="505529208"/>
      </c:barChart>
      <c:catAx>
        <c:axId val="2126402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29208"/>
        <c:crosses val="autoZero"/>
        <c:auto val="1"/>
        <c:lblAlgn val="ctr"/>
        <c:lblOffset val="100"/>
        <c:noMultiLvlLbl val="0"/>
      </c:catAx>
      <c:valAx>
        <c:axId val="50552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02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</xdr:rowOff>
    </xdr:from>
    <xdr:to>
      <xdr:col>5</xdr:col>
      <xdr:colOff>323850</xdr:colOff>
      <xdr:row>26</xdr:row>
      <xdr:rowOff>85725</xdr:rowOff>
    </xdr:to>
    <xdr:graphicFrame macro="">
      <xdr:nvGraphicFramePr>
        <xdr:cNvPr id="6" name="Chart 5" descr="Chart type: Clustered Column. 'Monthly Payment'&#10;&#10;Description automatically generated">
          <a:extLst>
            <a:ext uri="{FF2B5EF4-FFF2-40B4-BE49-F238E27FC236}">
              <a16:creationId xmlns:a16="http://schemas.microsoft.com/office/drawing/2014/main" id="{BCB8384B-1F55-9FDF-2478-F45AA5863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12</xdr:row>
      <xdr:rowOff>0</xdr:rowOff>
    </xdr:from>
    <xdr:to>
      <xdr:col>11</xdr:col>
      <xdr:colOff>152400</xdr:colOff>
      <xdr:row>26</xdr:row>
      <xdr:rowOff>76200</xdr:rowOff>
    </xdr:to>
    <xdr:graphicFrame macro="">
      <xdr:nvGraphicFramePr>
        <xdr:cNvPr id="7" name="Chart 6" descr="Chart type: Clustered Column. 'Balance', 'Monthly Payment' by 'Credit Card'&#10;&#10;Description automatically generated">
          <a:extLst>
            <a:ext uri="{FF2B5EF4-FFF2-40B4-BE49-F238E27FC236}">
              <a16:creationId xmlns:a16="http://schemas.microsoft.com/office/drawing/2014/main" id="{7EDE2E07-D06B-A02E-D59A-5F901348F1BD}"/>
            </a:ext>
            <a:ext uri="{147F2762-F138-4A5C-976F-8EAC2B608ADB}">
              <a16:predDERef xmlns:a16="http://schemas.microsoft.com/office/drawing/2014/main" pred="{BCB8384B-1F55-9FDF-2478-F45AA5863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19050</xdr:rowOff>
    </xdr:from>
    <xdr:to>
      <xdr:col>17</xdr:col>
      <xdr:colOff>476250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DFDFE4-47DA-3BF0-8F1D-8CDB4F06B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89.8796806713" createdVersion="8" refreshedVersion="8" minRefreshableVersion="3" recordCount="208" xr:uid="{A88B8A2D-AF23-4768-9A49-D04443C22588}">
  <cacheSource type="worksheet">
    <worksheetSource name="Payments" sheet="Payments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90.325009490742" createdVersion="8" refreshedVersion="8" minRefreshableVersion="3" recordCount="2155" xr:uid="{6995FD3D-3426-409C-BDEE-0718AD45B1D9}">
  <cacheSource type="worksheet">
    <worksheetSource ref="C6:N2161" sheet="Transformed Data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x v="0"/>
    <s v="S77782"/>
    <s v="Opening Balance"/>
    <n v="5100"/>
    <s v="A"/>
    <x v="0"/>
    <s v="BS-500"/>
    <x v="0"/>
  </r>
  <r>
    <d v="2011-03-01T00:00:00"/>
    <x v="1"/>
    <s v="Invoice EXP22"/>
    <s v="Internet Service Provider"/>
    <n v="179"/>
    <s v="A"/>
    <x v="0"/>
    <s v="IS-380"/>
    <x v="1"/>
  </r>
  <r>
    <d v="2011-03-02T00:00:00"/>
    <x v="2"/>
    <s v="I381119"/>
    <s v="Subscriptions"/>
    <n v="478"/>
    <s v="A"/>
    <x v="0"/>
    <s v="IS-375"/>
    <x v="2"/>
  </r>
  <r>
    <d v="2011-03-05T00:00:00"/>
    <x v="3"/>
    <s v="Debit Order"/>
    <s v="Insurance"/>
    <n v="340"/>
    <s v="A"/>
    <x v="0"/>
    <s v="IS-340"/>
    <x v="3"/>
  </r>
  <r>
    <d v="2011-03-15T00:00:00"/>
    <x v="4"/>
    <s v="Bank Statement"/>
    <s v="Service Fees"/>
    <n v="50"/>
    <s v="A"/>
    <x v="0"/>
    <s v="IS-315"/>
    <x v="4"/>
  </r>
  <r>
    <d v="2011-03-15T00:00:00"/>
    <x v="4"/>
    <s v="Bank Statement"/>
    <s v="Service Fees"/>
    <n v="35"/>
    <s v="A"/>
    <x v="1"/>
    <s v="IS-315"/>
    <x v="4"/>
  </r>
  <r>
    <d v="2011-03-15T00:00:00"/>
    <x v="5"/>
    <s v="Invoice"/>
    <s v="Bookkeeping"/>
    <n v="1000"/>
    <s v="A"/>
    <x v="0"/>
    <s v="IS-305"/>
    <x v="5"/>
  </r>
  <r>
    <d v="2011-03-15T00:00:00"/>
    <x v="6"/>
    <s v="Cash"/>
    <s v="Flowers"/>
    <n v="90"/>
    <s v="A"/>
    <x v="2"/>
    <s v="IS-345"/>
    <x v="4"/>
  </r>
  <r>
    <d v="2011-03-18T00:00:00"/>
    <x v="7"/>
    <s v="TR6998"/>
    <s v="Parking"/>
    <n v="200"/>
    <s v="A"/>
    <x v="0"/>
    <s v="IS-390"/>
    <x v="6"/>
  </r>
  <r>
    <d v="2011-03-20T00:00:00"/>
    <x v="8"/>
    <s v="Transfer"/>
    <s v="Inter Account Transfer"/>
    <n v="-15000"/>
    <s v="E"/>
    <x v="1"/>
    <s v="BS-399"/>
    <x v="7"/>
  </r>
  <r>
    <d v="2011-03-20T00:00:00"/>
    <x v="8"/>
    <s v="Transfer"/>
    <s v="Inter Account Transfer"/>
    <n v="15000"/>
    <s v="E"/>
    <x v="0"/>
    <s v="BS-399"/>
    <x v="7"/>
  </r>
  <r>
    <d v="2011-03-26T00:00:00"/>
    <x v="8"/>
    <s v="Payroll"/>
    <s v="Salaries"/>
    <n v="13000"/>
    <s v="E"/>
    <x v="1"/>
    <s v="IS-365"/>
    <x v="8"/>
  </r>
  <r>
    <d v="2011-03-26T00:00:00"/>
    <x v="9"/>
    <s v="Debit Order"/>
    <s v="Capital repayment"/>
    <n v="220"/>
    <s v="E"/>
    <x v="0"/>
    <s v="BS-700"/>
    <x v="8"/>
  </r>
  <r>
    <d v="2011-03-26T00:00:00"/>
    <x v="9"/>
    <s v="Debit Order"/>
    <s v="Interest paid"/>
    <n v="100"/>
    <s v="E"/>
    <x v="0"/>
    <s v="IS-500"/>
    <x v="8"/>
  </r>
  <r>
    <d v="2011-03-26T00:00:00"/>
    <x v="10"/>
    <s v="Debit Order"/>
    <s v="Rent"/>
    <n v="6400"/>
    <s v="A"/>
    <x v="0"/>
    <s v="IS-350"/>
    <x v="8"/>
  </r>
  <r>
    <d v="2011-03-31T00:00:00"/>
    <x v="8"/>
    <s v="Bank Statement"/>
    <s v="Petty Cash Reimbursement"/>
    <n v="100"/>
    <s v="E"/>
    <x v="0"/>
    <s v="BS-399"/>
    <x v="1"/>
  </r>
  <r>
    <d v="2011-03-31T00:00:00"/>
    <x v="8"/>
    <s v="Bank Statement"/>
    <s v="Petty Cash Reimbursement"/>
    <n v="-100"/>
    <s v="E"/>
    <x v="2"/>
    <s v="BS-399"/>
    <x v="1"/>
  </r>
  <r>
    <d v="2011-04-01T00:00:00"/>
    <x v="1"/>
    <s v="Invoice EXP23"/>
    <s v="Internet Service Provider"/>
    <n v="179"/>
    <s v="A"/>
    <x v="0"/>
    <s v="IS-380"/>
    <x v="9"/>
  </r>
  <r>
    <d v="2011-04-05T00:00:00"/>
    <x v="3"/>
    <s v="Debit Order"/>
    <s v="Insurance"/>
    <n v="340"/>
    <s v="A"/>
    <x v="0"/>
    <s v="IS-340"/>
    <x v="10"/>
  </r>
  <r>
    <d v="2011-04-12T00:00:00"/>
    <x v="6"/>
    <s v="Cash"/>
    <s v="Flowers"/>
    <n v="87"/>
    <s v="A"/>
    <x v="2"/>
    <s v="IS-345"/>
    <x v="11"/>
  </r>
  <r>
    <d v="2011-04-15T00:00:00"/>
    <x v="4"/>
    <s v="Bank Statement"/>
    <s v="Service Fees"/>
    <n v="80"/>
    <s v="A"/>
    <x v="0"/>
    <s v="IS-315"/>
    <x v="12"/>
  </r>
  <r>
    <d v="2011-04-15T00:00:00"/>
    <x v="4"/>
    <s v="Bank Statement"/>
    <s v="Service Fees"/>
    <n v="35"/>
    <s v="A"/>
    <x v="1"/>
    <s v="IS-315"/>
    <x v="12"/>
  </r>
  <r>
    <d v="2011-04-15T00:00:00"/>
    <x v="5"/>
    <s v="Invoice"/>
    <s v="Bookkeeping"/>
    <n v="1000"/>
    <s v="A"/>
    <x v="0"/>
    <s v="IS-305"/>
    <x v="13"/>
  </r>
  <r>
    <d v="2011-04-20T00:00:00"/>
    <x v="8"/>
    <s v="Transfer"/>
    <s v="Inter Account Transfer"/>
    <n v="-20000"/>
    <s v="E"/>
    <x v="1"/>
    <s v="BS-399"/>
    <x v="14"/>
  </r>
  <r>
    <d v="2011-04-20T00:00:00"/>
    <x v="8"/>
    <s v="Transfer"/>
    <s v="Inter Account Transfer"/>
    <n v="20000"/>
    <s v="E"/>
    <x v="0"/>
    <s v="BS-399"/>
    <x v="14"/>
  </r>
  <r>
    <d v="2011-04-25T00:00:00"/>
    <x v="11"/>
    <s v="Return"/>
    <s v="Sales Tax"/>
    <n v="1300"/>
    <s v="E"/>
    <x v="0"/>
    <s v="BS-600"/>
    <x v="15"/>
  </r>
  <r>
    <d v="2011-04-26T00:00:00"/>
    <x v="8"/>
    <s v="Payroll"/>
    <s v="Salaries"/>
    <n v="20000"/>
    <s v="E"/>
    <x v="1"/>
    <s v="IS-365"/>
    <x v="16"/>
  </r>
  <r>
    <d v="2011-04-26T00:00:00"/>
    <x v="12"/>
    <s v="Invoice"/>
    <s v="Furniture"/>
    <n v="3000"/>
    <s v="A"/>
    <x v="0"/>
    <s v="BS-100"/>
    <x v="17"/>
  </r>
  <r>
    <d v="2011-04-26T00:00:00"/>
    <x v="9"/>
    <s v="Debit Order"/>
    <s v="Capital repayment"/>
    <n v="220"/>
    <s v="E"/>
    <x v="0"/>
    <s v="BS-700"/>
    <x v="16"/>
  </r>
  <r>
    <d v="2011-04-26T00:00:00"/>
    <x v="9"/>
    <s v="Debit Order"/>
    <s v="Interest paid"/>
    <n v="100"/>
    <s v="E"/>
    <x v="0"/>
    <s v="IS-500"/>
    <x v="16"/>
  </r>
  <r>
    <d v="2011-04-26T00:00:00"/>
    <x v="10"/>
    <s v="Debit Order"/>
    <s v="Rent"/>
    <n v="6400"/>
    <s v="A"/>
    <x v="0"/>
    <s v="IS-350"/>
    <x v="16"/>
  </r>
  <r>
    <d v="2011-04-29T00:00:00"/>
    <x v="13"/>
    <s v="IN1179"/>
    <s v="Consumables"/>
    <n v="41"/>
    <s v="A"/>
    <x v="2"/>
    <s v="IS-325"/>
    <x v="18"/>
  </r>
  <r>
    <d v="2011-04-30T00:00:00"/>
    <x v="8"/>
    <s v="Bank Statement"/>
    <s v="Petty Cash Reimbursement"/>
    <n v="100"/>
    <s v="E"/>
    <x v="0"/>
    <s v="BS-399"/>
    <x v="19"/>
  </r>
  <r>
    <d v="2011-04-30T00:00:00"/>
    <x v="8"/>
    <s v="Bank Statement"/>
    <s v="Petty Cash Reimbursement"/>
    <n v="-100"/>
    <s v="E"/>
    <x v="2"/>
    <s v="BS-399"/>
    <x v="19"/>
  </r>
  <r>
    <d v="2011-05-01T00:00:00"/>
    <x v="1"/>
    <s v="Invoice EXP24"/>
    <s v="Internet Service Provider"/>
    <n v="179"/>
    <s v="A"/>
    <x v="0"/>
    <s v="IS-380"/>
    <x v="20"/>
  </r>
  <r>
    <d v="2011-05-01T00:00:00"/>
    <x v="14"/>
    <s v="Invoice"/>
    <s v="Course"/>
    <n v="220"/>
    <s v="A"/>
    <x v="0"/>
    <s v="IS-385"/>
    <x v="20"/>
  </r>
  <r>
    <d v="2011-05-05T00:00:00"/>
    <x v="3"/>
    <s v="Debit Order"/>
    <s v="Insurance"/>
    <n v="340"/>
    <s v="A"/>
    <x v="0"/>
    <s v="IS-340"/>
    <x v="21"/>
  </r>
  <r>
    <d v="2011-05-07T00:00:00"/>
    <x v="15"/>
    <s v="S50037"/>
    <s v="Accommodation"/>
    <n v="563"/>
    <s v="A"/>
    <x v="0"/>
    <s v="IS-390"/>
    <x v="22"/>
  </r>
  <r>
    <d v="2011-05-07T00:00:00"/>
    <x v="16"/>
    <s v="Invoice"/>
    <s v="Stationery"/>
    <n v="982"/>
    <s v="A"/>
    <x v="0"/>
    <s v="IS-370"/>
    <x v="23"/>
  </r>
  <r>
    <d v="2011-05-15T00:00:00"/>
    <x v="4"/>
    <s v="Bank Statement"/>
    <s v="Service Fees"/>
    <n v="80"/>
    <s v="A"/>
    <x v="0"/>
    <s v="IS-315"/>
    <x v="24"/>
  </r>
  <r>
    <d v="2011-05-15T00:00:00"/>
    <x v="4"/>
    <s v="Bank Statement"/>
    <s v="Service Fees"/>
    <n v="35"/>
    <s v="A"/>
    <x v="1"/>
    <s v="IS-315"/>
    <x v="24"/>
  </r>
  <r>
    <d v="2011-05-15T00:00:00"/>
    <x v="5"/>
    <s v="Invoice"/>
    <s v="Bookkeeping"/>
    <n v="1000"/>
    <s v="A"/>
    <x v="0"/>
    <s v="IS-305"/>
    <x v="25"/>
  </r>
  <r>
    <d v="2011-05-20T00:00:00"/>
    <x v="8"/>
    <s v="Transfer"/>
    <s v="Inter Account Transfer"/>
    <n v="-20000"/>
    <s v="E"/>
    <x v="1"/>
    <s v="BS-399"/>
    <x v="26"/>
  </r>
  <r>
    <d v="2011-05-20T00:00:00"/>
    <x v="8"/>
    <s v="Transfer"/>
    <s v="Inter Account Transfer"/>
    <n v="20000"/>
    <s v="E"/>
    <x v="0"/>
    <s v="BS-399"/>
    <x v="26"/>
  </r>
  <r>
    <d v="2011-05-26T00:00:00"/>
    <x v="8"/>
    <s v="Payroll"/>
    <s v="Salaries"/>
    <n v="20000"/>
    <s v="E"/>
    <x v="1"/>
    <s v="IS-365"/>
    <x v="17"/>
  </r>
  <r>
    <d v="2011-05-26T00:00:00"/>
    <x v="9"/>
    <s v="Debit Order"/>
    <s v="Capital repayment"/>
    <n v="220"/>
    <s v="E"/>
    <x v="0"/>
    <s v="BS-700"/>
    <x v="17"/>
  </r>
  <r>
    <d v="2011-05-26T00:00:00"/>
    <x v="9"/>
    <s v="Debit Order"/>
    <s v="Interest paid"/>
    <n v="100"/>
    <s v="E"/>
    <x v="0"/>
    <s v="IS-500"/>
    <x v="17"/>
  </r>
  <r>
    <d v="2011-05-26T00:00:00"/>
    <x v="10"/>
    <s v="Debit Order"/>
    <s v="Rent"/>
    <n v="6400"/>
    <s v="A"/>
    <x v="0"/>
    <s v="IS-350"/>
    <x v="17"/>
  </r>
  <r>
    <d v="2011-05-29T00:00:00"/>
    <x v="6"/>
    <s v="Cash"/>
    <s v="Flowers"/>
    <n v="65"/>
    <s v="A"/>
    <x v="2"/>
    <s v="IS-345"/>
    <x v="18"/>
  </r>
  <r>
    <d v="2011-05-31T00:00:00"/>
    <x v="8"/>
    <s v="Bank Statement"/>
    <s v="Petty Cash Reimbursement"/>
    <n v="100"/>
    <s v="E"/>
    <x v="0"/>
    <s v="BS-399"/>
    <x v="20"/>
  </r>
  <r>
    <d v="2011-05-31T00:00:00"/>
    <x v="8"/>
    <s v="Bank Statement"/>
    <s v="Petty Cash Reimbursement"/>
    <n v="-100"/>
    <s v="E"/>
    <x v="2"/>
    <s v="BS-399"/>
    <x v="20"/>
  </r>
  <r>
    <d v="2011-06-01T00:00:00"/>
    <x v="1"/>
    <s v="Invoice EXP25"/>
    <s v="Internet Service Provider"/>
    <n v="179"/>
    <s v="A"/>
    <x v="0"/>
    <s v="IS-380"/>
    <x v="27"/>
  </r>
  <r>
    <d v="2011-06-05T00:00:00"/>
    <x v="3"/>
    <s v="Debit Order"/>
    <s v="Insurance"/>
    <n v="340"/>
    <s v="A"/>
    <x v="0"/>
    <s v="IS-340"/>
    <x v="28"/>
  </r>
  <r>
    <d v="2011-06-15T00:00:00"/>
    <x v="4"/>
    <s v="Bank Statement"/>
    <s v="Service Fees"/>
    <n v="80"/>
    <s v="A"/>
    <x v="0"/>
    <s v="IS-315"/>
    <x v="29"/>
  </r>
  <r>
    <d v="2011-06-15T00:00:00"/>
    <x v="4"/>
    <s v="Bank Statement"/>
    <s v="Service Fees"/>
    <n v="35"/>
    <s v="A"/>
    <x v="1"/>
    <s v="IS-315"/>
    <x v="29"/>
  </r>
  <r>
    <d v="2011-06-15T00:00:00"/>
    <x v="5"/>
    <s v="Invoice"/>
    <s v="Bookkeeping"/>
    <n v="1000"/>
    <s v="A"/>
    <x v="0"/>
    <s v="IS-305"/>
    <x v="30"/>
  </r>
  <r>
    <d v="2011-06-20T00:00:00"/>
    <x v="8"/>
    <s v="Transfer"/>
    <s v="Inter Account Transfer"/>
    <n v="-20000"/>
    <s v="E"/>
    <x v="1"/>
    <s v="BS-399"/>
    <x v="31"/>
  </r>
  <r>
    <d v="2011-06-20T00:00:00"/>
    <x v="8"/>
    <s v="Transfer"/>
    <s v="Inter Account Transfer"/>
    <n v="20000"/>
    <s v="E"/>
    <x v="0"/>
    <s v="BS-399"/>
    <x v="31"/>
  </r>
  <r>
    <d v="2011-06-22T00:00:00"/>
    <x v="6"/>
    <s v="Cash"/>
    <s v="Flowers"/>
    <n v="110"/>
    <s v="A"/>
    <x v="2"/>
    <s v="IS-345"/>
    <x v="32"/>
  </r>
  <r>
    <d v="2011-06-25T00:00:00"/>
    <x v="11"/>
    <s v="Return"/>
    <s v="Sales Tax"/>
    <n v="8700"/>
    <s v="E"/>
    <x v="0"/>
    <s v="BS-600"/>
    <x v="33"/>
  </r>
  <r>
    <d v="2011-06-26T00:00:00"/>
    <x v="8"/>
    <s v="Payroll"/>
    <s v="Salaries"/>
    <n v="20000"/>
    <s v="E"/>
    <x v="1"/>
    <s v="IS-365"/>
    <x v="34"/>
  </r>
  <r>
    <d v="2011-06-26T00:00:00"/>
    <x v="9"/>
    <s v="Debit Order"/>
    <s v="Capital repayment"/>
    <n v="220"/>
    <s v="E"/>
    <x v="0"/>
    <s v="BS-700"/>
    <x v="34"/>
  </r>
  <r>
    <d v="2011-06-26T00:00:00"/>
    <x v="9"/>
    <s v="Debit Order"/>
    <s v="Interest paid"/>
    <n v="100"/>
    <s v="E"/>
    <x v="0"/>
    <s v="IS-500"/>
    <x v="34"/>
  </r>
  <r>
    <d v="2011-06-26T00:00:00"/>
    <x v="10"/>
    <s v="Debit Order"/>
    <s v="Rent"/>
    <n v="6400"/>
    <s v="A"/>
    <x v="0"/>
    <s v="IS-350"/>
    <x v="34"/>
  </r>
  <r>
    <d v="2011-06-26T00:00:00"/>
    <x v="17"/>
    <s v="SA11235"/>
    <s v="Travel"/>
    <n v="1782"/>
    <s v="A"/>
    <x v="0"/>
    <s v="IS-390"/>
    <x v="34"/>
  </r>
  <r>
    <d v="2011-06-30T00:00:00"/>
    <x v="8"/>
    <s v="Bank Statement"/>
    <s v="Petty Cash Reimbursement"/>
    <n v="100"/>
    <s v="E"/>
    <x v="0"/>
    <s v="BS-399"/>
    <x v="35"/>
  </r>
  <r>
    <d v="2011-06-30T00:00:00"/>
    <x v="8"/>
    <s v="Bank Statement"/>
    <s v="Petty Cash Reimbursement"/>
    <n v="-100"/>
    <s v="E"/>
    <x v="2"/>
    <s v="BS-399"/>
    <x v="35"/>
  </r>
  <r>
    <d v="2011-07-01T00:00:00"/>
    <x v="1"/>
    <s v="Invoice EXP26"/>
    <s v="Internet Service Provider"/>
    <n v="179"/>
    <s v="A"/>
    <x v="0"/>
    <s v="IS-380"/>
    <x v="36"/>
  </r>
  <r>
    <d v="2011-07-02T00:00:00"/>
    <x v="16"/>
    <s v="Invoice"/>
    <s v="Stationery"/>
    <n v="761"/>
    <s v="A"/>
    <x v="0"/>
    <s v="IS-370"/>
    <x v="37"/>
  </r>
  <r>
    <d v="2011-07-05T00:00:00"/>
    <x v="3"/>
    <s v="Debit Order"/>
    <s v="Insurance"/>
    <n v="340"/>
    <s v="A"/>
    <x v="0"/>
    <s v="IS-340"/>
    <x v="38"/>
  </r>
  <r>
    <d v="2011-07-15T00:00:00"/>
    <x v="4"/>
    <s v="Bank Statement"/>
    <s v="Service Fees"/>
    <n v="80"/>
    <s v="A"/>
    <x v="0"/>
    <s v="IS-315"/>
    <x v="39"/>
  </r>
  <r>
    <d v="2011-07-15T00:00:00"/>
    <x v="4"/>
    <s v="Bank Statement"/>
    <s v="Service Fees"/>
    <n v="35"/>
    <s v="A"/>
    <x v="1"/>
    <s v="IS-315"/>
    <x v="39"/>
  </r>
  <r>
    <d v="2011-07-15T00:00:00"/>
    <x v="5"/>
    <s v="Invoice"/>
    <s v="Bookkeeping"/>
    <n v="1000"/>
    <s v="A"/>
    <x v="0"/>
    <s v="IS-305"/>
    <x v="40"/>
  </r>
  <r>
    <d v="2011-07-16T00:00:00"/>
    <x v="6"/>
    <s v="Cash"/>
    <s v="Flowers"/>
    <n v="29"/>
    <s v="A"/>
    <x v="2"/>
    <s v="IS-345"/>
    <x v="41"/>
  </r>
  <r>
    <d v="2011-07-17T00:00:00"/>
    <x v="13"/>
    <s v="IN1181"/>
    <s v="Consumables"/>
    <n v="937"/>
    <s v="A"/>
    <x v="0"/>
    <s v="IS-325"/>
    <x v="42"/>
  </r>
  <r>
    <d v="2011-07-20T00:00:00"/>
    <x v="8"/>
    <s v="Transfer"/>
    <s v="Inter Account Transfer"/>
    <n v="-20000"/>
    <s v="E"/>
    <x v="1"/>
    <s v="BS-399"/>
    <x v="43"/>
  </r>
  <r>
    <d v="2011-07-20T00:00:00"/>
    <x v="8"/>
    <s v="Transfer"/>
    <s v="Inter Account Transfer"/>
    <n v="20000"/>
    <s v="E"/>
    <x v="0"/>
    <s v="BS-399"/>
    <x v="43"/>
  </r>
  <r>
    <d v="2011-07-25T00:00:00"/>
    <x v="18"/>
    <s v="M00321037"/>
    <s v="Annual Membership"/>
    <n v="2000"/>
    <s v="A"/>
    <x v="0"/>
    <s v="IS-375"/>
    <x v="44"/>
  </r>
  <r>
    <d v="2011-07-26T00:00:00"/>
    <x v="8"/>
    <s v="Payroll"/>
    <s v="Salaries"/>
    <n v="20000"/>
    <s v="E"/>
    <x v="1"/>
    <s v="IS-365"/>
    <x v="45"/>
  </r>
  <r>
    <d v="2011-07-26T00:00:00"/>
    <x v="9"/>
    <s v="Debit Order"/>
    <s v="Capital repayment"/>
    <n v="220"/>
    <s v="E"/>
    <x v="0"/>
    <s v="BS-700"/>
    <x v="45"/>
  </r>
  <r>
    <d v="2011-07-26T00:00:00"/>
    <x v="9"/>
    <s v="Debit Order"/>
    <s v="Interest paid"/>
    <n v="100"/>
    <s v="E"/>
    <x v="0"/>
    <s v="IS-500"/>
    <x v="45"/>
  </r>
  <r>
    <d v="2011-07-26T00:00:00"/>
    <x v="10"/>
    <s v="Debit Order"/>
    <s v="Rent"/>
    <n v="6400"/>
    <s v="A"/>
    <x v="0"/>
    <s v="IS-350"/>
    <x v="45"/>
  </r>
  <r>
    <d v="2011-07-31T00:00:00"/>
    <x v="8"/>
    <s v="Bank Statement"/>
    <s v="Petty Cash Reimbursement"/>
    <n v="50"/>
    <s v="E"/>
    <x v="0"/>
    <s v="BS-399"/>
    <x v="36"/>
  </r>
  <r>
    <d v="2011-07-31T00:00:00"/>
    <x v="8"/>
    <s v="Bank Statement"/>
    <s v="Petty Cash Reimbursement"/>
    <n v="-50"/>
    <s v="E"/>
    <x v="2"/>
    <s v="BS-399"/>
    <x v="36"/>
  </r>
  <r>
    <d v="2011-08-01T00:00:00"/>
    <x v="1"/>
    <s v="Invoice EXP27"/>
    <s v="Internet Service Provider"/>
    <n v="179"/>
    <s v="A"/>
    <x v="0"/>
    <s v="IS-380"/>
    <x v="46"/>
  </r>
  <r>
    <d v="2011-08-05T00:00:00"/>
    <x v="3"/>
    <s v="Debit Order"/>
    <s v="Insurance"/>
    <n v="340"/>
    <s v="A"/>
    <x v="0"/>
    <s v="IS-340"/>
    <x v="47"/>
  </r>
  <r>
    <d v="2011-08-09T00:00:00"/>
    <x v="6"/>
    <s v="Cash"/>
    <s v="Flowers"/>
    <n v="78"/>
    <s v="A"/>
    <x v="2"/>
    <s v="IS-345"/>
    <x v="48"/>
  </r>
  <r>
    <d v="2011-08-13T00:00:00"/>
    <x v="19"/>
    <s v="Invoice 9987"/>
    <s v="Commission"/>
    <n v="747"/>
    <s v="A"/>
    <x v="0"/>
    <s v="IS-320"/>
    <x v="49"/>
  </r>
  <r>
    <d v="2011-08-15T00:00:00"/>
    <x v="4"/>
    <s v="Bank Statement"/>
    <s v="Service Fees"/>
    <n v="80"/>
    <s v="A"/>
    <x v="0"/>
    <s v="IS-315"/>
    <x v="50"/>
  </r>
  <r>
    <d v="2011-08-15T00:00:00"/>
    <x v="4"/>
    <s v="Bank Statement"/>
    <s v="Service Fees"/>
    <n v="35"/>
    <s v="A"/>
    <x v="1"/>
    <s v="IS-315"/>
    <x v="50"/>
  </r>
  <r>
    <d v="2011-08-15T00:00:00"/>
    <x v="5"/>
    <s v="Invoice"/>
    <s v="Bookkeeping"/>
    <n v="1000"/>
    <s v="A"/>
    <x v="0"/>
    <s v="IS-305"/>
    <x v="51"/>
  </r>
  <r>
    <d v="2011-08-15T00:00:00"/>
    <x v="17"/>
    <s v="SA11988"/>
    <s v="Travel"/>
    <n v="1278"/>
    <s v="A"/>
    <x v="0"/>
    <s v="IS-390"/>
    <x v="50"/>
  </r>
  <r>
    <d v="2011-08-20T00:00:00"/>
    <x v="8"/>
    <s v="Transfer"/>
    <s v="Inter Account Transfer"/>
    <n v="-20000"/>
    <s v="E"/>
    <x v="1"/>
    <s v="BS-399"/>
    <x v="52"/>
  </r>
  <r>
    <d v="2011-08-20T00:00:00"/>
    <x v="8"/>
    <s v="Transfer"/>
    <s v="Inter Account Transfer"/>
    <n v="20000"/>
    <s v="E"/>
    <x v="0"/>
    <s v="BS-399"/>
    <x v="52"/>
  </r>
  <r>
    <d v="2011-08-21T00:00:00"/>
    <x v="20"/>
    <s v="Remittance"/>
    <s v="Share investment"/>
    <n v="3750"/>
    <s v="E"/>
    <x v="0"/>
    <s v="BS-200"/>
    <x v="53"/>
  </r>
  <r>
    <d v="2011-08-25T00:00:00"/>
    <x v="11"/>
    <s v="Return"/>
    <s v="Sales Tax"/>
    <n v="6600"/>
    <s v="E"/>
    <x v="0"/>
    <s v="BS-600"/>
    <x v="54"/>
  </r>
  <r>
    <d v="2011-08-26T00:00:00"/>
    <x v="8"/>
    <s v="Payroll"/>
    <s v="Salaries"/>
    <n v="20000"/>
    <s v="E"/>
    <x v="1"/>
    <s v="IS-365"/>
    <x v="55"/>
  </r>
  <r>
    <d v="2011-08-26T00:00:00"/>
    <x v="9"/>
    <s v="Debit Order"/>
    <s v="Capital repayment"/>
    <n v="220"/>
    <s v="E"/>
    <x v="0"/>
    <s v="BS-700"/>
    <x v="55"/>
  </r>
  <r>
    <d v="2011-08-26T00:00:00"/>
    <x v="9"/>
    <s v="Debit Order"/>
    <s v="Interest paid"/>
    <n v="100"/>
    <s v="E"/>
    <x v="0"/>
    <s v="IS-500"/>
    <x v="55"/>
  </r>
  <r>
    <d v="2011-08-26T00:00:00"/>
    <x v="10"/>
    <s v="Debit Order"/>
    <s v="Rent"/>
    <n v="6400"/>
    <s v="A"/>
    <x v="0"/>
    <s v="IS-350"/>
    <x v="55"/>
  </r>
  <r>
    <d v="2011-08-27T00:00:00"/>
    <x v="16"/>
    <s v="Invoice"/>
    <s v="Stationery"/>
    <n v="234"/>
    <s v="A"/>
    <x v="0"/>
    <s v="IS-370"/>
    <x v="56"/>
  </r>
  <r>
    <d v="2011-08-31T00:00:00"/>
    <x v="8"/>
    <s v="Bank Statement"/>
    <s v="Petty Cash Reimbursement"/>
    <n v="50"/>
    <s v="E"/>
    <x v="0"/>
    <s v="BS-399"/>
    <x v="46"/>
  </r>
  <r>
    <d v="2011-08-31T00:00:00"/>
    <x v="8"/>
    <s v="Bank Statement"/>
    <s v="Petty Cash Reimbursement"/>
    <n v="-50"/>
    <s v="E"/>
    <x v="2"/>
    <s v="BS-399"/>
    <x v="46"/>
  </r>
  <r>
    <d v="2011-08-31T00:00:00"/>
    <x v="11"/>
    <s v="Return"/>
    <s v="Provisional Tax"/>
    <n v="2600"/>
    <s v="E"/>
    <x v="0"/>
    <s v="IS-600"/>
    <x v="46"/>
  </r>
  <r>
    <d v="2011-09-01T00:00:00"/>
    <x v="1"/>
    <s v="Invoice EXP28"/>
    <s v="Internet Service Provider"/>
    <n v="179"/>
    <s v="A"/>
    <x v="0"/>
    <s v="IS-380"/>
    <x v="57"/>
  </r>
  <r>
    <d v="2011-09-05T00:00:00"/>
    <x v="3"/>
    <s v="Debit Order"/>
    <s v="Insurance"/>
    <n v="340"/>
    <s v="A"/>
    <x v="0"/>
    <s v="IS-340"/>
    <x v="58"/>
  </r>
  <r>
    <d v="2011-09-13T00:00:00"/>
    <x v="14"/>
    <s v="Invoice"/>
    <s v="Course"/>
    <n v="277.48"/>
    <s v="A"/>
    <x v="0"/>
    <s v="IS-385"/>
    <x v="59"/>
  </r>
  <r>
    <d v="2011-09-15T00:00:00"/>
    <x v="4"/>
    <s v="Bank Statement"/>
    <s v="Service Fees"/>
    <n v="80"/>
    <s v="A"/>
    <x v="0"/>
    <s v="IS-315"/>
    <x v="60"/>
  </r>
  <r>
    <d v="2011-09-15T00:00:00"/>
    <x v="4"/>
    <s v="Bank Statement"/>
    <s v="Service Fees"/>
    <n v="35"/>
    <s v="A"/>
    <x v="1"/>
    <s v="IS-315"/>
    <x v="60"/>
  </r>
  <r>
    <d v="2011-09-15T00:00:00"/>
    <x v="5"/>
    <s v="Invoice"/>
    <s v="Bookkeeping"/>
    <n v="1000"/>
    <s v="A"/>
    <x v="0"/>
    <s v="IS-305"/>
    <x v="61"/>
  </r>
  <r>
    <d v="2011-09-18T00:00:00"/>
    <x v="21"/>
    <s v="Statement"/>
    <s v="Rates"/>
    <n v="5620"/>
    <s v="A"/>
    <x v="0"/>
    <s v="IS-395"/>
    <x v="62"/>
  </r>
  <r>
    <d v="2011-09-18T00:00:00"/>
    <x v="22"/>
    <s v="Invoice"/>
    <s v="Legal advice"/>
    <n v="12500"/>
    <s v="A"/>
    <x v="0"/>
    <s v="IS-360"/>
    <x v="62"/>
  </r>
  <r>
    <d v="2011-09-20T00:00:00"/>
    <x v="8"/>
    <s v="Transfer"/>
    <s v="Inter Account Transfer"/>
    <n v="-20000"/>
    <s v="E"/>
    <x v="1"/>
    <s v="BS-399"/>
    <x v="63"/>
  </r>
  <r>
    <d v="2011-09-20T00:00:00"/>
    <x v="8"/>
    <s v="Transfer"/>
    <s v="Inter Account Transfer"/>
    <n v="20000"/>
    <s v="E"/>
    <x v="0"/>
    <s v="BS-399"/>
    <x v="63"/>
  </r>
  <r>
    <d v="2011-09-21T00:00:00"/>
    <x v="6"/>
    <s v="Cash"/>
    <s v="Flowers"/>
    <n v="90"/>
    <s v="A"/>
    <x v="2"/>
    <s v="IS-345"/>
    <x v="64"/>
  </r>
  <r>
    <d v="2011-09-24T00:00:00"/>
    <x v="19"/>
    <s v="Invoice11203"/>
    <s v="Commission"/>
    <n v="4242"/>
    <s v="A"/>
    <x v="0"/>
    <s v="IS-320"/>
    <x v="65"/>
  </r>
  <r>
    <d v="2011-09-26T00:00:00"/>
    <x v="8"/>
    <s v="Payroll"/>
    <s v="Salaries"/>
    <n v="20000"/>
    <s v="E"/>
    <x v="1"/>
    <s v="IS-365"/>
    <x v="56"/>
  </r>
  <r>
    <d v="2011-09-26T00:00:00"/>
    <x v="9"/>
    <s v="Debit Order"/>
    <s v="Capital repayment"/>
    <n v="220"/>
    <s v="E"/>
    <x v="0"/>
    <s v="BS-700"/>
    <x v="56"/>
  </r>
  <r>
    <d v="2011-09-26T00:00:00"/>
    <x v="9"/>
    <s v="Debit Order"/>
    <s v="Interest paid"/>
    <n v="100"/>
    <s v="E"/>
    <x v="0"/>
    <s v="IS-500"/>
    <x v="56"/>
  </r>
  <r>
    <d v="2011-09-26T00:00:00"/>
    <x v="10"/>
    <s v="Debit Order"/>
    <s v="Rent"/>
    <n v="6400"/>
    <s v="A"/>
    <x v="0"/>
    <s v="IS-350"/>
    <x v="56"/>
  </r>
  <r>
    <d v="2011-09-30T00:00:00"/>
    <x v="8"/>
    <s v="Bank Statement"/>
    <s v="Petty Cash Reimbursement"/>
    <n v="100"/>
    <s v="E"/>
    <x v="0"/>
    <s v="BS-399"/>
    <x v="66"/>
  </r>
  <r>
    <d v="2011-09-30T00:00:00"/>
    <x v="8"/>
    <s v="Bank Statement"/>
    <s v="Petty Cash Reimbursement"/>
    <n v="-100"/>
    <s v="E"/>
    <x v="2"/>
    <s v="BS-399"/>
    <x v="66"/>
  </r>
  <r>
    <d v="2011-10-01T00:00:00"/>
    <x v="1"/>
    <s v="Invoice EXP29"/>
    <s v="Internet Service Provider"/>
    <n v="179"/>
    <s v="A"/>
    <x v="0"/>
    <s v="IS-380"/>
    <x v="67"/>
  </r>
  <r>
    <d v="2011-10-04T00:00:00"/>
    <x v="13"/>
    <s v="IN1185"/>
    <s v="Consumables"/>
    <n v="62"/>
    <s v="A"/>
    <x v="2"/>
    <s v="IS-325"/>
    <x v="68"/>
  </r>
  <r>
    <d v="2011-10-04T00:00:00"/>
    <x v="17"/>
    <s v="SA12741"/>
    <s v="Travel"/>
    <n v="1887"/>
    <s v="A"/>
    <x v="0"/>
    <s v="IS-390"/>
    <x v="69"/>
  </r>
  <r>
    <d v="2011-10-05T00:00:00"/>
    <x v="3"/>
    <s v="Debit Order"/>
    <s v="Insurance"/>
    <n v="340"/>
    <s v="A"/>
    <x v="0"/>
    <s v="IS-340"/>
    <x v="70"/>
  </r>
  <r>
    <d v="2011-10-15T00:00:00"/>
    <x v="4"/>
    <s v="Bank Statement"/>
    <s v="Service Fees"/>
    <n v="80"/>
    <s v="A"/>
    <x v="0"/>
    <s v="IS-315"/>
    <x v="71"/>
  </r>
  <r>
    <d v="2011-10-15T00:00:00"/>
    <x v="4"/>
    <s v="Bank Statement"/>
    <s v="Service Fees"/>
    <n v="35"/>
    <s v="A"/>
    <x v="1"/>
    <s v="IS-315"/>
    <x v="71"/>
  </r>
  <r>
    <d v="2011-10-15T00:00:00"/>
    <x v="5"/>
    <s v="Invoice"/>
    <s v="Bookkeeping"/>
    <n v="1000"/>
    <s v="A"/>
    <x v="0"/>
    <s v="IS-305"/>
    <x v="72"/>
  </r>
  <r>
    <d v="2011-10-20T00:00:00"/>
    <x v="8"/>
    <s v="Transfer"/>
    <s v="Inter Account Transfer"/>
    <n v="-20000"/>
    <s v="E"/>
    <x v="1"/>
    <s v="BS-399"/>
    <x v="73"/>
  </r>
  <r>
    <d v="2011-10-20T00:00:00"/>
    <x v="8"/>
    <s v="Transfer"/>
    <s v="Inter Account Transfer"/>
    <n v="20000"/>
    <s v="E"/>
    <x v="0"/>
    <s v="BS-399"/>
    <x v="73"/>
  </r>
  <r>
    <d v="2011-10-22T00:00:00"/>
    <x v="16"/>
    <s v="Invoice"/>
    <s v="Stationery"/>
    <n v="289"/>
    <s v="A"/>
    <x v="0"/>
    <s v="IS-370"/>
    <x v="74"/>
  </r>
  <r>
    <d v="2011-10-25T00:00:00"/>
    <x v="11"/>
    <s v="Return"/>
    <s v="Sales Tax"/>
    <n v="3300"/>
    <s v="E"/>
    <x v="0"/>
    <s v="BS-600"/>
    <x v="75"/>
  </r>
  <r>
    <d v="2011-10-26T00:00:00"/>
    <x v="8"/>
    <s v="Payroll"/>
    <s v="Salaries"/>
    <n v="20000"/>
    <s v="E"/>
    <x v="1"/>
    <s v="IS-365"/>
    <x v="76"/>
  </r>
  <r>
    <d v="2011-10-26T00:00:00"/>
    <x v="9"/>
    <s v="Debit Order"/>
    <s v="Capital repayment"/>
    <n v="220"/>
    <s v="E"/>
    <x v="0"/>
    <s v="BS-700"/>
    <x v="76"/>
  </r>
  <r>
    <d v="2011-10-26T00:00:00"/>
    <x v="9"/>
    <s v="Debit Order"/>
    <s v="Interest paid"/>
    <n v="100"/>
    <s v="E"/>
    <x v="0"/>
    <s v="IS-500"/>
    <x v="76"/>
  </r>
  <r>
    <d v="2011-10-26T00:00:00"/>
    <x v="10"/>
    <s v="Debit Order"/>
    <s v="Rent"/>
    <n v="6400"/>
    <s v="A"/>
    <x v="0"/>
    <s v="IS-350"/>
    <x v="76"/>
  </r>
  <r>
    <d v="2011-10-28T00:00:00"/>
    <x v="6"/>
    <s v="Cash"/>
    <s v="Flowers"/>
    <n v="218"/>
    <s v="A"/>
    <x v="2"/>
    <s v="IS-345"/>
    <x v="77"/>
  </r>
  <r>
    <d v="2011-10-31T00:00:00"/>
    <x v="8"/>
    <s v="Bank Statement"/>
    <s v="Petty Cash Reimbursement"/>
    <n v="200"/>
    <s v="E"/>
    <x v="0"/>
    <s v="BS-399"/>
    <x v="67"/>
  </r>
  <r>
    <d v="2011-10-31T00:00:00"/>
    <x v="8"/>
    <s v="Bank Statement"/>
    <s v="Petty Cash Reimbursement"/>
    <n v="-200"/>
    <s v="E"/>
    <x v="2"/>
    <s v="BS-399"/>
    <x v="67"/>
  </r>
  <r>
    <d v="2011-11-01T00:00:00"/>
    <x v="1"/>
    <s v="Invoice EXP30"/>
    <s v="Internet Service Provider"/>
    <n v="179"/>
    <s v="A"/>
    <x v="0"/>
    <s v="IS-380"/>
    <x v="78"/>
  </r>
  <r>
    <d v="2011-11-05T00:00:00"/>
    <x v="3"/>
    <s v="Debit Order"/>
    <s v="Insurance"/>
    <n v="340"/>
    <s v="A"/>
    <x v="0"/>
    <s v="IS-340"/>
    <x v="79"/>
  </r>
  <r>
    <d v="2011-11-05T00:00:00"/>
    <x v="19"/>
    <s v="Invoice 12987"/>
    <s v="Commission"/>
    <n v="982"/>
    <s v="A"/>
    <x v="0"/>
    <s v="IS-320"/>
    <x v="80"/>
  </r>
  <r>
    <d v="2011-11-15T00:00:00"/>
    <x v="4"/>
    <s v="Bank Statement"/>
    <s v="Service Fees"/>
    <n v="80"/>
    <s v="A"/>
    <x v="0"/>
    <s v="IS-315"/>
    <x v="81"/>
  </r>
  <r>
    <d v="2011-11-15T00:00:00"/>
    <x v="4"/>
    <s v="Bank Statement"/>
    <s v="Service Fees"/>
    <n v="35"/>
    <s v="A"/>
    <x v="1"/>
    <s v="IS-315"/>
    <x v="81"/>
  </r>
  <r>
    <d v="2011-11-15T00:00:00"/>
    <x v="5"/>
    <s v="Invoice"/>
    <s v="Bookkeeping"/>
    <n v="1000"/>
    <s v="A"/>
    <x v="0"/>
    <s v="IS-305"/>
    <x v="82"/>
  </r>
  <r>
    <d v="2011-11-19T00:00:00"/>
    <x v="6"/>
    <s v="Cash"/>
    <s v="Flowers"/>
    <n v="102"/>
    <s v="A"/>
    <x v="2"/>
    <s v="IS-345"/>
    <x v="83"/>
  </r>
  <r>
    <d v="2011-11-20T00:00:00"/>
    <x v="8"/>
    <s v="Transfer"/>
    <s v="Inter Account Transfer"/>
    <n v="-20000"/>
    <s v="E"/>
    <x v="1"/>
    <s v="BS-399"/>
    <x v="84"/>
  </r>
  <r>
    <d v="2011-11-20T00:00:00"/>
    <x v="8"/>
    <s v="Transfer"/>
    <s v="Inter Account Transfer"/>
    <n v="20000"/>
    <s v="E"/>
    <x v="0"/>
    <s v="BS-399"/>
    <x v="84"/>
  </r>
  <r>
    <d v="2011-11-26T00:00:00"/>
    <x v="8"/>
    <s v="Payroll"/>
    <s v="Salaries"/>
    <n v="20000"/>
    <s v="E"/>
    <x v="1"/>
    <s v="IS-365"/>
    <x v="85"/>
  </r>
  <r>
    <d v="2011-11-26T00:00:00"/>
    <x v="9"/>
    <s v="Debit Order"/>
    <s v="Capital repayment"/>
    <n v="220"/>
    <s v="E"/>
    <x v="0"/>
    <s v="BS-700"/>
    <x v="85"/>
  </r>
  <r>
    <d v="2011-11-26T00:00:00"/>
    <x v="9"/>
    <s v="Debit Order"/>
    <s v="Interest paid"/>
    <n v="100"/>
    <s v="E"/>
    <x v="0"/>
    <s v="IS-500"/>
    <x v="85"/>
  </r>
  <r>
    <d v="2011-11-26T00:00:00"/>
    <x v="10"/>
    <s v="Debit Order"/>
    <s v="Rent"/>
    <n v="6400"/>
    <s v="A"/>
    <x v="0"/>
    <s v="IS-350"/>
    <x v="85"/>
  </r>
  <r>
    <d v="2011-11-30T00:00:00"/>
    <x v="8"/>
    <s v="Bank Statement"/>
    <s v="Petty Cash Reimbursement"/>
    <n v="170"/>
    <s v="E"/>
    <x v="0"/>
    <s v="BS-399"/>
    <x v="86"/>
  </r>
  <r>
    <d v="2011-11-30T00:00:00"/>
    <x v="8"/>
    <s v="Bank Statement"/>
    <s v="Petty Cash Reimbursement"/>
    <n v="-170"/>
    <s v="E"/>
    <x v="2"/>
    <s v="BS-399"/>
    <x v="86"/>
  </r>
  <r>
    <d v="2011-12-01T00:00:00"/>
    <x v="1"/>
    <s v="Invoice EXP31"/>
    <s v="Internet Service Provider"/>
    <n v="179"/>
    <s v="A"/>
    <x v="0"/>
    <s v="IS-380"/>
    <x v="87"/>
  </r>
  <r>
    <d v="2011-12-05T00:00:00"/>
    <x v="3"/>
    <s v="Debit Order"/>
    <s v="Insurance"/>
    <n v="340"/>
    <s v="A"/>
    <x v="0"/>
    <s v="IS-340"/>
    <x v="80"/>
  </r>
  <r>
    <d v="2011-12-06T00:00:00"/>
    <x v="6"/>
    <s v="Cash"/>
    <s v="Flowers"/>
    <n v="96"/>
    <s v="A"/>
    <x v="2"/>
    <s v="IS-345"/>
    <x v="88"/>
  </r>
  <r>
    <d v="2011-12-15T00:00:00"/>
    <x v="4"/>
    <s v="Bank Statement"/>
    <s v="Service Fees"/>
    <n v="80"/>
    <s v="A"/>
    <x v="0"/>
    <s v="IS-315"/>
    <x v="89"/>
  </r>
  <r>
    <d v="2011-12-15T00:00:00"/>
    <x v="4"/>
    <s v="Bank Statement"/>
    <s v="Service Fees"/>
    <n v="35"/>
    <s v="A"/>
    <x v="1"/>
    <s v="IS-315"/>
    <x v="89"/>
  </r>
  <r>
    <d v="2011-12-15T00:00:00"/>
    <x v="5"/>
    <s v="Invoice"/>
    <s v="Bookkeeping"/>
    <n v="1000"/>
    <s v="A"/>
    <x v="0"/>
    <s v="IS-305"/>
    <x v="90"/>
  </r>
  <r>
    <d v="2011-12-17T00:00:00"/>
    <x v="2"/>
    <s v="M00353051"/>
    <s v="Subscriptions"/>
    <n v="120"/>
    <s v="A"/>
    <x v="0"/>
    <s v="IS-375"/>
    <x v="91"/>
  </r>
  <r>
    <d v="2011-12-17T00:00:00"/>
    <x v="16"/>
    <s v="Invoice"/>
    <s v="Stationery"/>
    <n v="310"/>
    <s v="A"/>
    <x v="0"/>
    <s v="IS-370"/>
    <x v="91"/>
  </r>
  <r>
    <d v="2011-12-17T00:00:00"/>
    <x v="19"/>
    <s v="Invoice 13432"/>
    <s v="Commission"/>
    <n v="962"/>
    <s v="A"/>
    <x v="0"/>
    <s v="IS-320"/>
    <x v="91"/>
  </r>
  <r>
    <d v="2011-12-20T00:00:00"/>
    <x v="8"/>
    <s v="Transfer"/>
    <s v="Inter Account Transfer"/>
    <n v="-20000"/>
    <s v="E"/>
    <x v="1"/>
    <s v="BS-399"/>
    <x v="92"/>
  </r>
  <r>
    <d v="2011-12-20T00:00:00"/>
    <x v="8"/>
    <s v="Transfer"/>
    <s v="Inter Account Transfer"/>
    <n v="20000"/>
    <s v="E"/>
    <x v="0"/>
    <s v="BS-399"/>
    <x v="92"/>
  </r>
  <r>
    <d v="2011-12-22T00:00:00"/>
    <x v="13"/>
    <s v="IN1192"/>
    <s v="Consumables"/>
    <n v="61"/>
    <s v="A"/>
    <x v="2"/>
    <s v="IS-325"/>
    <x v="93"/>
  </r>
  <r>
    <d v="2011-12-25T00:00:00"/>
    <x v="11"/>
    <s v="Return"/>
    <s v="Sales Tax"/>
    <n v="8400"/>
    <s v="E"/>
    <x v="0"/>
    <s v="BS-600"/>
    <x v="94"/>
  </r>
  <r>
    <d v="2011-12-26T00:00:00"/>
    <x v="8"/>
    <s v="Payroll"/>
    <s v="Salaries"/>
    <n v="20000"/>
    <s v="E"/>
    <x v="1"/>
    <s v="IS-365"/>
    <x v="95"/>
  </r>
  <r>
    <d v="2011-12-26T00:00:00"/>
    <x v="9"/>
    <s v="Debit Order"/>
    <s v="Capital repayment"/>
    <n v="220"/>
    <s v="E"/>
    <x v="0"/>
    <s v="BS-700"/>
    <x v="95"/>
  </r>
  <r>
    <d v="2011-12-26T00:00:00"/>
    <x v="9"/>
    <s v="Debit Order"/>
    <s v="Interest paid"/>
    <n v="100"/>
    <s v="E"/>
    <x v="0"/>
    <s v="IS-500"/>
    <x v="95"/>
  </r>
  <r>
    <d v="2011-12-26T00:00:00"/>
    <x v="10"/>
    <s v="Debit Order"/>
    <s v="Rent"/>
    <n v="6400"/>
    <s v="A"/>
    <x v="0"/>
    <s v="IS-350"/>
    <x v="95"/>
  </r>
  <r>
    <d v="2011-12-31T00:00:00"/>
    <x v="8"/>
    <s v="Bank Statement"/>
    <s v="Petty Cash Reimbursement"/>
    <n v="100"/>
    <s v="E"/>
    <x v="0"/>
    <s v="BS-399"/>
    <x v="87"/>
  </r>
  <r>
    <d v="2011-12-31T00:00:00"/>
    <x v="8"/>
    <s v="Bank Statement"/>
    <s v="Petty Cash Reimbursement"/>
    <n v="-100"/>
    <s v="E"/>
    <x v="2"/>
    <s v="BS-399"/>
    <x v="87"/>
  </r>
  <r>
    <d v="2012-01-01T00:00:00"/>
    <x v="1"/>
    <s v="Invoice EXP32"/>
    <s v="Internet Service Provider"/>
    <n v="179"/>
    <s v="A"/>
    <x v="0"/>
    <s v="IS-380"/>
    <x v="96"/>
  </r>
  <r>
    <d v="2012-01-05T00:00:00"/>
    <x v="3"/>
    <s v="Debit Order"/>
    <s v="Insurance"/>
    <n v="340"/>
    <s v="A"/>
    <x v="0"/>
    <s v="IS-340"/>
    <x v="97"/>
  </r>
  <r>
    <d v="2012-01-15T00:00:00"/>
    <x v="4"/>
    <s v="Bank Statement"/>
    <s v="Service Fees"/>
    <n v="80"/>
    <s v="A"/>
    <x v="0"/>
    <s v="IS-315"/>
    <x v="98"/>
  </r>
  <r>
    <d v="2012-01-15T00:00:00"/>
    <x v="4"/>
    <s v="Bank Statement"/>
    <s v="Service Fees"/>
    <n v="35"/>
    <s v="A"/>
    <x v="1"/>
    <s v="IS-315"/>
    <x v="98"/>
  </r>
  <r>
    <d v="2012-01-15T00:00:00"/>
    <x v="5"/>
    <s v="Invoice"/>
    <s v="Bookkeeping"/>
    <n v="1000"/>
    <s v="A"/>
    <x v="0"/>
    <s v="IS-305"/>
    <x v="99"/>
  </r>
  <r>
    <d v="2012-01-16T00:00:00"/>
    <x v="6"/>
    <s v="Cash"/>
    <s v="Flowers"/>
    <n v="105"/>
    <s v="A"/>
    <x v="2"/>
    <s v="IS-345"/>
    <x v="91"/>
  </r>
  <r>
    <d v="2012-01-20T00:00:00"/>
    <x v="8"/>
    <s v="Transfer"/>
    <s v="Inter Account Transfer"/>
    <n v="-20000"/>
    <s v="E"/>
    <x v="1"/>
    <s v="BS-399"/>
    <x v="100"/>
  </r>
  <r>
    <d v="2012-01-20T00:00:00"/>
    <x v="8"/>
    <s v="Transfer"/>
    <s v="Inter Account Transfer"/>
    <n v="20000"/>
    <s v="E"/>
    <x v="0"/>
    <s v="BS-399"/>
    <x v="100"/>
  </r>
  <r>
    <d v="2012-01-26T00:00:00"/>
    <x v="8"/>
    <s v="Payroll"/>
    <s v="Salaries"/>
    <n v="20000"/>
    <s v="E"/>
    <x v="1"/>
    <s v="IS-365"/>
    <x v="101"/>
  </r>
  <r>
    <d v="2012-01-26T00:00:00"/>
    <x v="9"/>
    <s v="Debit Order"/>
    <s v="Capital repayment"/>
    <n v="220"/>
    <s v="E"/>
    <x v="0"/>
    <s v="BS-700"/>
    <x v="101"/>
  </r>
  <r>
    <d v="2012-01-26T00:00:00"/>
    <x v="9"/>
    <s v="Debit Order"/>
    <s v="Interest paid"/>
    <n v="100"/>
    <s v="E"/>
    <x v="0"/>
    <s v="IS-500"/>
    <x v="101"/>
  </r>
  <r>
    <d v="2012-01-26T00:00:00"/>
    <x v="10"/>
    <s v="Debit Order"/>
    <s v="Rent"/>
    <n v="6400"/>
    <s v="A"/>
    <x v="0"/>
    <s v="IS-350"/>
    <x v="101"/>
  </r>
  <r>
    <d v="2012-01-26T00:00:00"/>
    <x v="14"/>
    <s v="Invoice"/>
    <s v="Training"/>
    <n v="389.25"/>
    <s v="A"/>
    <x v="0"/>
    <s v="IS-385"/>
    <x v="96"/>
  </r>
  <r>
    <d v="2012-01-28T00:00:00"/>
    <x v="19"/>
    <s v="Invoice 14278"/>
    <s v="Commission"/>
    <n v="514"/>
    <s v="A"/>
    <x v="0"/>
    <s v="IS-320"/>
    <x v="102"/>
  </r>
  <r>
    <d v="2012-01-31T00:00:00"/>
    <x v="8"/>
    <s v="Bank Statement"/>
    <s v="Petty Cash Reimbursement"/>
    <n v="170"/>
    <s v="E"/>
    <x v="0"/>
    <s v="BS-399"/>
    <x v="96"/>
  </r>
  <r>
    <d v="2012-01-31T00:00:00"/>
    <x v="8"/>
    <s v="Bank Statement"/>
    <s v="Petty Cash Reimbursement"/>
    <n v="-170"/>
    <s v="E"/>
    <x v="2"/>
    <s v="BS-399"/>
    <x v="96"/>
  </r>
  <r>
    <d v="2012-02-01T00:00:00"/>
    <x v="1"/>
    <s v="Invoice EXP33"/>
    <s v="Internet Service Provider"/>
    <n v="179"/>
    <s v="A"/>
    <x v="0"/>
    <s v="IS-380"/>
    <x v="103"/>
  </r>
  <r>
    <d v="2012-02-05T00:00:00"/>
    <x v="3"/>
    <s v="Debit Order"/>
    <s v="Insurance"/>
    <n v="340"/>
    <s v="A"/>
    <x v="0"/>
    <s v="IS-340"/>
    <x v="104"/>
  </r>
  <r>
    <d v="2012-02-11T00:00:00"/>
    <x v="16"/>
    <s v="Invoice"/>
    <s v="Stationery"/>
    <n v="289"/>
    <s v="A"/>
    <x v="0"/>
    <s v="IS-370"/>
    <x v="103"/>
  </r>
  <r>
    <d v="2012-02-15T00:00:00"/>
    <x v="4"/>
    <s v="Bank Statement"/>
    <s v="Service Fees"/>
    <n v="80"/>
    <s v="A"/>
    <x v="0"/>
    <s v="IS-315"/>
    <x v="105"/>
  </r>
  <r>
    <d v="2012-02-15T00:00:00"/>
    <x v="4"/>
    <s v="Bank Statement"/>
    <s v="Service Fees"/>
    <n v="35"/>
    <s v="A"/>
    <x v="1"/>
    <s v="IS-315"/>
    <x v="105"/>
  </r>
  <r>
    <d v="2012-02-15T00:00:00"/>
    <x v="5"/>
    <s v="Invoice"/>
    <s v="Bookkeeping"/>
    <n v="1000"/>
    <s v="A"/>
    <x v="0"/>
    <s v="IS-305"/>
    <x v="103"/>
  </r>
  <r>
    <d v="2012-02-20T00:00:00"/>
    <x v="8"/>
    <s v="Transfer"/>
    <s v="Inter Account Transfer"/>
    <n v="-20000"/>
    <s v="E"/>
    <x v="1"/>
    <s v="BS-399"/>
    <x v="106"/>
  </r>
  <r>
    <d v="2012-02-20T00:00:00"/>
    <x v="8"/>
    <s v="Transfer"/>
    <s v="Inter Account Transfer"/>
    <n v="20000"/>
    <s v="E"/>
    <x v="0"/>
    <s v="BS-399"/>
    <x v="106"/>
  </r>
  <r>
    <d v="2012-02-25T00:00:00"/>
    <x v="11"/>
    <s v="Return"/>
    <s v="Sales Tax"/>
    <n v="2200"/>
    <s v="E"/>
    <x v="0"/>
    <s v="BS-600"/>
    <x v="107"/>
  </r>
  <r>
    <d v="2012-02-25T00:00:00"/>
    <x v="6"/>
    <s v="Cash"/>
    <s v="Flowers"/>
    <n v="75"/>
    <s v="A"/>
    <x v="2"/>
    <s v="IS-345"/>
    <x v="107"/>
  </r>
  <r>
    <d v="2012-02-26T00:00:00"/>
    <x v="23"/>
    <s v="Invoice"/>
    <s v="Office equipment"/>
    <n v="10000"/>
    <s v="A"/>
    <x v="0"/>
    <s v="BS-100"/>
    <x v="103"/>
  </r>
  <r>
    <d v="2012-02-26T00:00:00"/>
    <x v="8"/>
    <s v="Payroll"/>
    <s v="Salaries"/>
    <n v="20000"/>
    <s v="E"/>
    <x v="1"/>
    <s v="IS-365"/>
    <x v="108"/>
  </r>
  <r>
    <d v="2012-02-26T00:00:00"/>
    <x v="9"/>
    <s v="Debit Order"/>
    <s v="Capital repayment"/>
    <n v="220"/>
    <s v="E"/>
    <x v="0"/>
    <s v="BS-700"/>
    <x v="108"/>
  </r>
  <r>
    <d v="2012-02-26T00:00:00"/>
    <x v="9"/>
    <s v="Debit Order"/>
    <s v="Interest paid"/>
    <n v="100"/>
    <s v="E"/>
    <x v="0"/>
    <s v="IS-500"/>
    <x v="108"/>
  </r>
  <r>
    <d v="2012-02-26T00:00:00"/>
    <x v="10"/>
    <s v="Debit Order"/>
    <s v="Rent"/>
    <n v="6400"/>
    <s v="A"/>
    <x v="0"/>
    <s v="IS-350"/>
    <x v="108"/>
  </r>
  <r>
    <d v="2012-02-29T00:00:00"/>
    <x v="8"/>
    <s v="Bank Statement"/>
    <s v="Petty Cash Reimbursement"/>
    <n v="70"/>
    <s v="E"/>
    <x v="0"/>
    <s v="BS-399"/>
    <x v="109"/>
  </r>
  <r>
    <d v="2012-02-29T00:00:00"/>
    <x v="8"/>
    <s v="Bank Statement"/>
    <s v="Petty Cash Reimbursement"/>
    <n v="-70"/>
    <s v="E"/>
    <x v="2"/>
    <s v="BS-399"/>
    <x v="109"/>
  </r>
  <r>
    <d v="2012-02-29T00:00:00"/>
    <x v="11"/>
    <s v="Return"/>
    <s v="Provisional Tax"/>
    <n v="3700"/>
    <s v="E"/>
    <x v="0"/>
    <s v="IS-600"/>
    <x v="1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d v="1996-01-15T00:00:00"/>
    <n v="12.5"/>
    <n v="16"/>
    <n v="200"/>
  </r>
  <r>
    <n v="1"/>
    <s v="Nancy"/>
    <n v="10776"/>
    <s v="ERNSH"/>
    <x v="0"/>
    <n v="10776"/>
    <n v="42"/>
    <x v="1"/>
    <d v="1996-01-15T00:00:00"/>
    <n v="14"/>
    <n v="12"/>
    <n v="168"/>
  </r>
  <r>
    <n v="1"/>
    <s v="Nancy"/>
    <n v="10776"/>
    <s v="ERNSH"/>
    <x v="0"/>
    <n v="10776"/>
    <n v="45"/>
    <x v="2"/>
    <d v="1996-01-15T00:00:00"/>
    <n v="9.5"/>
    <n v="27"/>
    <n v="256.5"/>
  </r>
  <r>
    <n v="1"/>
    <s v="Nancy"/>
    <n v="10776"/>
    <s v="ERNSH"/>
    <x v="0"/>
    <n v="10776"/>
    <n v="51"/>
    <x v="3"/>
    <d v="1996-01-15T00:00:00"/>
    <n v="53"/>
    <n v="120"/>
    <n v="6360"/>
  </r>
  <r>
    <n v="1"/>
    <s v="Nancy"/>
    <n v="10877"/>
    <s v="RICAR"/>
    <x v="1"/>
    <n v="10877"/>
    <n v="16"/>
    <x v="4"/>
    <d v="1996-03-11T00:00:00"/>
    <n v="17.45"/>
    <n v="30"/>
    <n v="523.5"/>
  </r>
  <r>
    <n v="1"/>
    <s v="Nancy"/>
    <n v="10877"/>
    <s v="RICAR"/>
    <x v="1"/>
    <n v="10877"/>
    <n v="18"/>
    <x v="5"/>
    <d v="1996-03-11T00:00:00"/>
    <n v="62.5"/>
    <n v="25"/>
    <n v="1562.5"/>
  </r>
  <r>
    <n v="1"/>
    <s v="Nancy"/>
    <n v="10969"/>
    <s v="COMMI"/>
    <x v="2"/>
    <n v="10969"/>
    <n v="46"/>
    <x v="6"/>
    <d v="1996-04-22T00:00:00"/>
    <n v="12"/>
    <n v="9"/>
    <n v="108"/>
  </r>
  <r>
    <n v="1"/>
    <s v="Nancy"/>
    <n v="11067"/>
    <s v="DRACD"/>
    <x v="3"/>
    <n v="11067"/>
    <n v="41"/>
    <x v="7"/>
    <d v="1996-06-03T00:00:00"/>
    <n v="9.65"/>
    <n v="9"/>
    <n v="86.85"/>
  </r>
  <r>
    <n v="1"/>
    <s v="Nancy"/>
    <n v="10813"/>
    <s v="RICAR"/>
    <x v="1"/>
    <n v="10813"/>
    <n v="2"/>
    <x v="8"/>
    <d v="1996-02-05T00:00:00"/>
    <n v="19"/>
    <n v="12"/>
    <n v="228"/>
  </r>
  <r>
    <n v="1"/>
    <s v="Nancy"/>
    <n v="10813"/>
    <s v="RICAR"/>
    <x v="1"/>
    <n v="10813"/>
    <n v="46"/>
    <x v="6"/>
    <d v="1996-02-05T00:00:00"/>
    <n v="12"/>
    <n v="35"/>
    <n v="420"/>
  </r>
  <r>
    <n v="1"/>
    <s v="Nancy"/>
    <n v="10825"/>
    <s v="DRACD"/>
    <x v="3"/>
    <n v="10825"/>
    <n v="26"/>
    <x v="9"/>
    <d v="1996-02-09T00:00:00"/>
    <n v="31.23"/>
    <n v="12"/>
    <n v="374.76"/>
  </r>
  <r>
    <n v="1"/>
    <s v="Nancy"/>
    <n v="10825"/>
    <s v="DRACD"/>
    <x v="3"/>
    <n v="10825"/>
    <n v="53"/>
    <x v="10"/>
    <d v="1996-02-09T00:00:00"/>
    <n v="32.799999999999997"/>
    <n v="20"/>
    <n v="656"/>
  </r>
  <r>
    <n v="1"/>
    <s v="Nancy"/>
    <n v="10562"/>
    <s v="REGGC"/>
    <x v="4"/>
    <n v="10562"/>
    <n v="33"/>
    <x v="11"/>
    <d v="1995-07-10T00:00:00"/>
    <n v="2.5"/>
    <n v="20"/>
    <n v="50"/>
  </r>
  <r>
    <n v="1"/>
    <s v="Nancy"/>
    <n v="10562"/>
    <s v="REGGC"/>
    <x v="4"/>
    <n v="10562"/>
    <n v="62"/>
    <x v="12"/>
    <d v="1995-07-10T00:00:00"/>
    <n v="49.3"/>
    <n v="10"/>
    <n v="493"/>
  </r>
  <r>
    <n v="1"/>
    <s v="Nancy"/>
    <n v="10311"/>
    <s v="DUMON"/>
    <x v="5"/>
    <n v="10311"/>
    <n v="42"/>
    <x v="1"/>
    <d v="1994-10-21T00:00:00"/>
    <n v="11.2"/>
    <n v="6"/>
    <n v="67.2"/>
  </r>
  <r>
    <n v="1"/>
    <s v="Nancy"/>
    <n v="10311"/>
    <s v="DUMON"/>
    <x v="5"/>
    <n v="10311"/>
    <n v="69"/>
    <x v="13"/>
    <d v="1994-10-21T00:00:00"/>
    <n v="28.8"/>
    <n v="7"/>
    <n v="201.6"/>
  </r>
  <r>
    <n v="1"/>
    <s v="Nancy"/>
    <n v="10655"/>
    <s v="REGGC"/>
    <x v="4"/>
    <n v="10655"/>
    <n v="41"/>
    <x v="7"/>
    <d v="1995-10-04T00:00:00"/>
    <n v="9.65"/>
    <n v="20"/>
    <n v="193"/>
  </r>
  <r>
    <n v="1"/>
    <s v="Nancy"/>
    <n v="10364"/>
    <s v="EASTC"/>
    <x v="6"/>
    <n v="10364"/>
    <n v="69"/>
    <x v="13"/>
    <d v="1994-12-27T00:00:00"/>
    <n v="28.8"/>
    <n v="30"/>
    <n v="864"/>
  </r>
  <r>
    <n v="1"/>
    <s v="Nancy"/>
    <n v="10364"/>
    <s v="EASTC"/>
    <x v="6"/>
    <n v="10364"/>
    <n v="71"/>
    <x v="14"/>
    <d v="1994-12-27T00:00:00"/>
    <n v="17.2"/>
    <n v="5"/>
    <n v="86"/>
  </r>
  <r>
    <n v="1"/>
    <s v="Nancy"/>
    <n v="10351"/>
    <s v="ERNSH"/>
    <x v="0"/>
    <n v="10351"/>
    <n v="38"/>
    <x v="15"/>
    <d v="1994-12-12T00:00:00"/>
    <n v="210.8"/>
    <n v="20"/>
    <n v="4216"/>
  </r>
  <r>
    <n v="1"/>
    <s v="Nancy"/>
    <n v="10351"/>
    <s v="ERNSH"/>
    <x v="0"/>
    <n v="10351"/>
    <n v="41"/>
    <x v="7"/>
    <d v="1994-12-12T00:00:00"/>
    <n v="7.7"/>
    <n v="13"/>
    <n v="100.1"/>
  </r>
  <r>
    <n v="1"/>
    <s v="Nancy"/>
    <n v="10351"/>
    <s v="ERNSH"/>
    <x v="0"/>
    <n v="10351"/>
    <n v="44"/>
    <x v="16"/>
    <d v="1994-12-12T00:00:00"/>
    <n v="15.5"/>
    <n v="77"/>
    <n v="1193.5"/>
  </r>
  <r>
    <n v="1"/>
    <s v="Nancy"/>
    <n v="10351"/>
    <s v="ERNSH"/>
    <x v="0"/>
    <n v="10351"/>
    <n v="65"/>
    <x v="17"/>
    <d v="1994-12-12T00:00:00"/>
    <n v="16.8"/>
    <n v="10"/>
    <n v="168"/>
  </r>
  <r>
    <n v="1"/>
    <s v="Nancy"/>
    <n v="10401"/>
    <s v="RATTC"/>
    <x v="7"/>
    <n v="10401"/>
    <n v="30"/>
    <x v="18"/>
    <d v="1995-02-01T00:00:00"/>
    <n v="20.7"/>
    <n v="18"/>
    <n v="372.6"/>
  </r>
  <r>
    <n v="1"/>
    <s v="Nancy"/>
    <n v="10401"/>
    <s v="RATTC"/>
    <x v="7"/>
    <n v="10401"/>
    <n v="56"/>
    <x v="19"/>
    <d v="1995-02-01T00:00:00"/>
    <n v="30.4"/>
    <n v="70"/>
    <n v="2128"/>
  </r>
  <r>
    <n v="1"/>
    <s v="Nancy"/>
    <n v="10401"/>
    <s v="RATTC"/>
    <x v="7"/>
    <n v="10401"/>
    <n v="65"/>
    <x v="17"/>
    <d v="1995-02-01T00:00:00"/>
    <n v="16.8"/>
    <n v="20"/>
    <n v="336"/>
  </r>
  <r>
    <n v="1"/>
    <s v="Nancy"/>
    <n v="10401"/>
    <s v="RATTC"/>
    <x v="7"/>
    <n v="10401"/>
    <n v="71"/>
    <x v="14"/>
    <d v="1995-02-01T00:00:00"/>
    <n v="17.2"/>
    <n v="60"/>
    <n v="1032"/>
  </r>
  <r>
    <n v="1"/>
    <s v="Nancy"/>
    <n v="10306"/>
    <s v="ROMEY"/>
    <x v="8"/>
    <n v="10306"/>
    <n v="30"/>
    <x v="18"/>
    <d v="1994-10-17T00:00:00"/>
    <n v="20.7"/>
    <n v="10"/>
    <n v="207"/>
  </r>
  <r>
    <n v="1"/>
    <s v="Nancy"/>
    <n v="10306"/>
    <s v="ROMEY"/>
    <x v="8"/>
    <n v="10306"/>
    <n v="53"/>
    <x v="10"/>
    <d v="1994-10-17T00:00:00"/>
    <n v="26.2"/>
    <n v="10"/>
    <n v="262"/>
  </r>
  <r>
    <n v="1"/>
    <s v="Nancy"/>
    <n v="10306"/>
    <s v="ROMEY"/>
    <x v="8"/>
    <n v="10306"/>
    <n v="54"/>
    <x v="20"/>
    <d v="1994-10-17T00:00:00"/>
    <n v="5.9"/>
    <n v="5"/>
    <n v="29.5"/>
  </r>
  <r>
    <n v="1"/>
    <s v="Nancy"/>
    <n v="10598"/>
    <s v="RATTC"/>
    <x v="7"/>
    <n v="10598"/>
    <n v="27"/>
    <x v="21"/>
    <d v="1995-08-14T00:00:00"/>
    <n v="43.9"/>
    <n v="50"/>
    <n v="2195"/>
  </r>
  <r>
    <n v="1"/>
    <s v="Nancy"/>
    <n v="10598"/>
    <s v="RATTC"/>
    <x v="7"/>
    <n v="10598"/>
    <n v="71"/>
    <x v="14"/>
    <d v="1995-08-14T00:00:00"/>
    <n v="21.5"/>
    <n v="9"/>
    <n v="193.5"/>
  </r>
  <r>
    <n v="1"/>
    <s v="Nancy"/>
    <n v="11077"/>
    <s v="RATTC"/>
    <x v="7"/>
    <n v="11077"/>
    <n v="2"/>
    <x v="8"/>
    <d v="1996-06-05T00:00:00"/>
    <n v="19"/>
    <n v="24"/>
    <n v="456"/>
  </r>
  <r>
    <n v="1"/>
    <s v="Nancy"/>
    <n v="11077"/>
    <s v="RATTC"/>
    <x v="7"/>
    <n v="11077"/>
    <n v="3"/>
    <x v="22"/>
    <d v="1996-06-05T00:00:00"/>
    <n v="10"/>
    <n v="4"/>
    <n v="40"/>
  </r>
  <r>
    <n v="1"/>
    <s v="Nancy"/>
    <n v="11077"/>
    <s v="RATTC"/>
    <x v="7"/>
    <n v="11077"/>
    <n v="4"/>
    <x v="23"/>
    <d v="1996-06-05T00:00:00"/>
    <n v="22"/>
    <n v="1"/>
    <n v="22"/>
  </r>
  <r>
    <n v="1"/>
    <s v="Nancy"/>
    <n v="11077"/>
    <s v="RATTC"/>
    <x v="7"/>
    <n v="11077"/>
    <n v="6"/>
    <x v="24"/>
    <d v="1996-06-05T00:00:00"/>
    <n v="25"/>
    <n v="1"/>
    <n v="25"/>
  </r>
  <r>
    <n v="1"/>
    <s v="Nancy"/>
    <n v="11077"/>
    <s v="RATTC"/>
    <x v="7"/>
    <n v="11077"/>
    <n v="7"/>
    <x v="25"/>
    <d v="1996-06-05T00:00:00"/>
    <n v="30"/>
    <n v="1"/>
    <n v="30"/>
  </r>
  <r>
    <n v="1"/>
    <s v="Nancy"/>
    <n v="11077"/>
    <s v="RATTC"/>
    <x v="7"/>
    <n v="11077"/>
    <n v="8"/>
    <x v="26"/>
    <d v="1996-06-05T00:00:00"/>
    <n v="40"/>
    <n v="2"/>
    <n v="80"/>
  </r>
  <r>
    <n v="1"/>
    <s v="Nancy"/>
    <n v="11077"/>
    <s v="RATTC"/>
    <x v="7"/>
    <n v="11077"/>
    <n v="10"/>
    <x v="27"/>
    <d v="1996-06-05T00:00:00"/>
    <n v="31"/>
    <n v="1"/>
    <n v="31"/>
  </r>
  <r>
    <n v="1"/>
    <s v="Nancy"/>
    <n v="11077"/>
    <s v="RATTC"/>
    <x v="7"/>
    <n v="11077"/>
    <n v="12"/>
    <x v="28"/>
    <d v="1996-06-05T00:00:00"/>
    <n v="38"/>
    <n v="2"/>
    <n v="76"/>
  </r>
  <r>
    <n v="1"/>
    <s v="Nancy"/>
    <n v="11077"/>
    <s v="RATTC"/>
    <x v="7"/>
    <n v="11077"/>
    <n v="13"/>
    <x v="29"/>
    <d v="1996-06-05T00:00:00"/>
    <n v="6"/>
    <n v="4"/>
    <n v="24"/>
  </r>
  <r>
    <n v="1"/>
    <s v="Nancy"/>
    <n v="11077"/>
    <s v="RATTC"/>
    <x v="7"/>
    <n v="11077"/>
    <n v="14"/>
    <x v="30"/>
    <d v="1996-06-05T00:00:00"/>
    <n v="23.25"/>
    <n v="1"/>
    <n v="23.25"/>
  </r>
  <r>
    <n v="1"/>
    <s v="Nancy"/>
    <n v="11077"/>
    <s v="RATTC"/>
    <x v="7"/>
    <n v="11077"/>
    <n v="16"/>
    <x v="4"/>
    <d v="1996-06-05T00:00:00"/>
    <n v="17.45"/>
    <n v="2"/>
    <n v="34.9"/>
  </r>
  <r>
    <n v="1"/>
    <s v="Nancy"/>
    <n v="11077"/>
    <s v="RATTC"/>
    <x v="7"/>
    <n v="11077"/>
    <n v="20"/>
    <x v="31"/>
    <d v="1996-06-05T00:00:00"/>
    <n v="81"/>
    <n v="1"/>
    <n v="81"/>
  </r>
  <r>
    <n v="1"/>
    <s v="Nancy"/>
    <n v="11077"/>
    <s v="RATTC"/>
    <x v="7"/>
    <n v="11077"/>
    <n v="23"/>
    <x v="32"/>
    <d v="1996-06-05T00:00:00"/>
    <n v="9"/>
    <n v="2"/>
    <n v="18"/>
  </r>
  <r>
    <n v="1"/>
    <s v="Nancy"/>
    <n v="11077"/>
    <s v="RATTC"/>
    <x v="7"/>
    <n v="11077"/>
    <n v="32"/>
    <x v="33"/>
    <d v="1996-06-05T00:00:00"/>
    <n v="32"/>
    <n v="1"/>
    <n v="32"/>
  </r>
  <r>
    <n v="1"/>
    <s v="Nancy"/>
    <n v="11077"/>
    <s v="RATTC"/>
    <x v="7"/>
    <n v="11077"/>
    <n v="39"/>
    <x v="34"/>
    <d v="1996-06-05T00:00:00"/>
    <n v="18"/>
    <n v="2"/>
    <n v="36"/>
  </r>
  <r>
    <n v="1"/>
    <s v="Nancy"/>
    <n v="11077"/>
    <s v="RATTC"/>
    <x v="7"/>
    <n v="11077"/>
    <n v="41"/>
    <x v="7"/>
    <d v="1996-06-05T00:00:00"/>
    <n v="9.65"/>
    <n v="3"/>
    <n v="28.95"/>
  </r>
  <r>
    <n v="1"/>
    <s v="Nancy"/>
    <n v="11077"/>
    <s v="RATTC"/>
    <x v="7"/>
    <n v="11077"/>
    <n v="46"/>
    <x v="6"/>
    <d v="1996-06-05T00:00:00"/>
    <n v="12"/>
    <n v="3"/>
    <n v="36"/>
  </r>
  <r>
    <n v="1"/>
    <s v="Nancy"/>
    <n v="11077"/>
    <s v="RATTC"/>
    <x v="7"/>
    <n v="11077"/>
    <n v="52"/>
    <x v="35"/>
    <d v="1996-06-05T00:00:00"/>
    <n v="7"/>
    <n v="2"/>
    <n v="14"/>
  </r>
  <r>
    <n v="1"/>
    <s v="Nancy"/>
    <n v="11077"/>
    <s v="RATTC"/>
    <x v="7"/>
    <n v="11077"/>
    <n v="55"/>
    <x v="36"/>
    <d v="1996-06-05T00:00:00"/>
    <n v="24"/>
    <n v="2"/>
    <n v="48"/>
  </r>
  <r>
    <n v="1"/>
    <s v="Nancy"/>
    <n v="11077"/>
    <s v="RATTC"/>
    <x v="7"/>
    <n v="11077"/>
    <n v="60"/>
    <x v="37"/>
    <d v="1996-06-05T00:00:00"/>
    <n v="34"/>
    <n v="2"/>
    <n v="68"/>
  </r>
  <r>
    <n v="1"/>
    <s v="Nancy"/>
    <n v="11077"/>
    <s v="RATTC"/>
    <x v="7"/>
    <n v="11077"/>
    <n v="64"/>
    <x v="38"/>
    <d v="1996-06-05T00:00:00"/>
    <n v="33.25"/>
    <n v="2"/>
    <n v="66.5"/>
  </r>
  <r>
    <n v="1"/>
    <s v="Nancy"/>
    <n v="11077"/>
    <s v="RATTC"/>
    <x v="7"/>
    <n v="11077"/>
    <n v="66"/>
    <x v="39"/>
    <d v="1996-06-05T00:00:00"/>
    <n v="17"/>
    <n v="1"/>
    <n v="17"/>
  </r>
  <r>
    <n v="1"/>
    <s v="Nancy"/>
    <n v="11077"/>
    <s v="RATTC"/>
    <x v="7"/>
    <n v="11077"/>
    <n v="73"/>
    <x v="40"/>
    <d v="1996-06-05T00:00:00"/>
    <n v="15"/>
    <n v="2"/>
    <n v="30"/>
  </r>
  <r>
    <n v="1"/>
    <s v="Nancy"/>
    <n v="11077"/>
    <s v="RATTC"/>
    <x v="7"/>
    <n v="11077"/>
    <n v="75"/>
    <x v="41"/>
    <d v="1996-06-05T00:00:00"/>
    <n v="7.75"/>
    <n v="4"/>
    <n v="31"/>
  </r>
  <r>
    <n v="1"/>
    <s v="Nancy"/>
    <n v="11077"/>
    <s v="RATTC"/>
    <x v="7"/>
    <n v="11077"/>
    <n v="77"/>
    <x v="42"/>
    <d v="1996-06-05T00:00:00"/>
    <n v="13"/>
    <n v="2"/>
    <n v="26"/>
  </r>
  <r>
    <n v="1"/>
    <s v="Nancy"/>
    <n v="10316"/>
    <s v="RATTC"/>
    <x v="7"/>
    <n v="10316"/>
    <n v="41"/>
    <x v="7"/>
    <d v="1994-10-28T00:00:00"/>
    <n v="7.7"/>
    <n v="10"/>
    <n v="77"/>
  </r>
  <r>
    <n v="1"/>
    <s v="Nancy"/>
    <n v="10316"/>
    <s v="RATTC"/>
    <x v="7"/>
    <n v="10316"/>
    <n v="62"/>
    <x v="12"/>
    <d v="1994-10-28T00:00:00"/>
    <n v="39.4"/>
    <n v="70"/>
    <n v="2758"/>
  </r>
  <r>
    <n v="1"/>
    <s v="Nancy"/>
    <n v="10314"/>
    <s v="RATTC"/>
    <x v="7"/>
    <n v="10314"/>
    <n v="32"/>
    <x v="33"/>
    <d v="1994-10-26T00:00:00"/>
    <n v="25.6"/>
    <n v="40"/>
    <n v="1024"/>
  </r>
  <r>
    <n v="1"/>
    <s v="Nancy"/>
    <n v="10314"/>
    <s v="RATTC"/>
    <x v="7"/>
    <n v="10314"/>
    <n v="58"/>
    <x v="43"/>
    <d v="1994-10-26T00:00:00"/>
    <n v="10.6"/>
    <n v="30"/>
    <n v="318"/>
  </r>
  <r>
    <n v="1"/>
    <s v="Nancy"/>
    <n v="10314"/>
    <s v="RATTC"/>
    <x v="7"/>
    <n v="10314"/>
    <n v="62"/>
    <x v="12"/>
    <d v="1994-10-26T00:00:00"/>
    <n v="39.4"/>
    <n v="25"/>
    <n v="985"/>
  </r>
  <r>
    <n v="1"/>
    <s v="Nancy"/>
    <n v="10916"/>
    <s v="RANCH"/>
    <x v="9"/>
    <n v="10916"/>
    <n v="16"/>
    <x v="4"/>
    <d v="1996-03-29T00:00:00"/>
    <n v="17.45"/>
    <n v="6"/>
    <n v="104.7"/>
  </r>
  <r>
    <n v="1"/>
    <s v="Nancy"/>
    <n v="10916"/>
    <s v="RANCH"/>
    <x v="9"/>
    <n v="10916"/>
    <n v="32"/>
    <x v="33"/>
    <d v="1996-03-29T00:00:00"/>
    <n v="32"/>
    <n v="6"/>
    <n v="192"/>
  </r>
  <r>
    <n v="1"/>
    <s v="Nancy"/>
    <n v="10916"/>
    <s v="RANCH"/>
    <x v="9"/>
    <n v="10916"/>
    <n v="57"/>
    <x v="44"/>
    <d v="1996-03-29T00:00:00"/>
    <n v="19.5"/>
    <n v="20"/>
    <n v="390"/>
  </r>
  <r>
    <n v="1"/>
    <s v="Nancy"/>
    <n v="10285"/>
    <s v="QUICK"/>
    <x v="10"/>
    <n v="10285"/>
    <n v="1"/>
    <x v="45"/>
    <d v="1994-09-20T00:00:00"/>
    <n v="14.4"/>
    <n v="45"/>
    <n v="648"/>
  </r>
  <r>
    <n v="1"/>
    <s v="Nancy"/>
    <n v="10285"/>
    <s v="QUICK"/>
    <x v="10"/>
    <n v="10285"/>
    <n v="40"/>
    <x v="46"/>
    <d v="1994-09-20T00:00:00"/>
    <n v="14.7"/>
    <n v="40"/>
    <n v="588"/>
  </r>
  <r>
    <n v="1"/>
    <s v="Nancy"/>
    <n v="10285"/>
    <s v="QUICK"/>
    <x v="10"/>
    <n v="10285"/>
    <n v="53"/>
    <x v="10"/>
    <d v="1994-09-20T00:00:00"/>
    <n v="26.2"/>
    <n v="36"/>
    <n v="943.2"/>
  </r>
  <r>
    <n v="1"/>
    <s v="Nancy"/>
    <n v="10788"/>
    <s v="QUICK"/>
    <x v="10"/>
    <n v="10788"/>
    <n v="19"/>
    <x v="47"/>
    <d v="1996-01-22T00:00:00"/>
    <n v="9.1999999999999993"/>
    <n v="50"/>
    <n v="460"/>
  </r>
  <r>
    <n v="1"/>
    <s v="Nancy"/>
    <n v="10788"/>
    <s v="QUICK"/>
    <x v="10"/>
    <n v="10788"/>
    <n v="75"/>
    <x v="41"/>
    <d v="1996-01-22T00:00:00"/>
    <n v="7.75"/>
    <n v="40"/>
    <n v="310"/>
  </r>
  <r>
    <n v="1"/>
    <s v="Nancy"/>
    <n v="10991"/>
    <s v="QUICK"/>
    <x v="10"/>
    <n v="10991"/>
    <n v="2"/>
    <x v="8"/>
    <d v="1996-05-01T00:00:00"/>
    <n v="19"/>
    <n v="50"/>
    <n v="950"/>
  </r>
  <r>
    <n v="1"/>
    <s v="Nancy"/>
    <n v="10991"/>
    <s v="QUICK"/>
    <x v="10"/>
    <n v="10991"/>
    <n v="70"/>
    <x v="48"/>
    <d v="1996-05-01T00:00:00"/>
    <n v="15"/>
    <n v="20"/>
    <n v="300"/>
  </r>
  <r>
    <n v="1"/>
    <s v="Nancy"/>
    <n v="10991"/>
    <s v="QUICK"/>
    <x v="10"/>
    <n v="10991"/>
    <n v="76"/>
    <x v="49"/>
    <d v="1996-05-01T00:00:00"/>
    <n v="18"/>
    <n v="90"/>
    <n v="1620"/>
  </r>
  <r>
    <n v="1"/>
    <s v="Nancy"/>
    <n v="10361"/>
    <s v="QUICK"/>
    <x v="10"/>
    <n v="10361"/>
    <n v="39"/>
    <x v="34"/>
    <d v="1994-12-23T00:00:00"/>
    <n v="14.4"/>
    <n v="54"/>
    <n v="777.6"/>
  </r>
  <r>
    <n v="1"/>
    <s v="Nancy"/>
    <n v="10361"/>
    <s v="QUICK"/>
    <x v="10"/>
    <n v="10361"/>
    <n v="60"/>
    <x v="37"/>
    <d v="1994-12-23T00:00:00"/>
    <n v="27.2"/>
    <n v="55"/>
    <n v="1496"/>
  </r>
  <r>
    <n v="1"/>
    <s v="Nancy"/>
    <n v="10293"/>
    <s v="TORTU"/>
    <x v="11"/>
    <n v="10293"/>
    <n v="18"/>
    <x v="5"/>
    <d v="1994-09-29T00:00:00"/>
    <n v="50"/>
    <n v="12"/>
    <n v="600"/>
  </r>
  <r>
    <n v="1"/>
    <s v="Nancy"/>
    <n v="10293"/>
    <s v="TORTU"/>
    <x v="11"/>
    <n v="10293"/>
    <n v="24"/>
    <x v="50"/>
    <d v="1994-09-29T00:00:00"/>
    <n v="3.6"/>
    <n v="10"/>
    <n v="36"/>
  </r>
  <r>
    <n v="1"/>
    <s v="Nancy"/>
    <n v="10293"/>
    <s v="TORTU"/>
    <x v="11"/>
    <n v="10293"/>
    <n v="63"/>
    <x v="51"/>
    <d v="1994-09-29T00:00:00"/>
    <n v="35.1"/>
    <n v="5"/>
    <n v="175.5"/>
  </r>
  <r>
    <n v="1"/>
    <s v="Nancy"/>
    <n v="10293"/>
    <s v="TORTU"/>
    <x v="11"/>
    <n v="10293"/>
    <n v="75"/>
    <x v="41"/>
    <d v="1994-09-29T00:00:00"/>
    <n v="6.2"/>
    <n v="6"/>
    <n v="37.200000000000003"/>
  </r>
  <r>
    <n v="1"/>
    <s v="Nancy"/>
    <n v="10400"/>
    <s v="EASTC"/>
    <x v="6"/>
    <n v="10400"/>
    <n v="29"/>
    <x v="52"/>
    <d v="1995-02-01T00:00:00"/>
    <n v="99"/>
    <n v="21"/>
    <n v="2079"/>
  </r>
  <r>
    <n v="1"/>
    <s v="Nancy"/>
    <n v="10400"/>
    <s v="EASTC"/>
    <x v="6"/>
    <n v="10400"/>
    <n v="35"/>
    <x v="53"/>
    <d v="1995-02-01T00:00:00"/>
    <n v="14.4"/>
    <n v="35"/>
    <n v="504"/>
  </r>
  <r>
    <n v="1"/>
    <s v="Nancy"/>
    <n v="10400"/>
    <s v="EASTC"/>
    <x v="6"/>
    <n v="10400"/>
    <n v="49"/>
    <x v="54"/>
    <d v="1995-02-01T00:00:00"/>
    <n v="16"/>
    <n v="30"/>
    <n v="480"/>
  </r>
  <r>
    <n v="1"/>
    <s v="Nancy"/>
    <n v="10800"/>
    <s v="SEVES"/>
    <x v="12"/>
    <n v="10800"/>
    <n v="11"/>
    <x v="55"/>
    <d v="1996-01-26T00:00:00"/>
    <n v="21"/>
    <n v="50"/>
    <n v="1050"/>
  </r>
  <r>
    <n v="1"/>
    <s v="Nancy"/>
    <n v="10800"/>
    <s v="SEVES"/>
    <x v="12"/>
    <n v="10800"/>
    <n v="51"/>
    <x v="3"/>
    <d v="1996-01-26T00:00:00"/>
    <n v="53"/>
    <n v="10"/>
    <n v="530"/>
  </r>
  <r>
    <n v="1"/>
    <s v="Nancy"/>
    <n v="10800"/>
    <s v="SEVES"/>
    <x v="12"/>
    <n v="10800"/>
    <n v="54"/>
    <x v="20"/>
    <d v="1996-01-26T00:00:00"/>
    <n v="7.45"/>
    <n v="7"/>
    <n v="52.15"/>
  </r>
  <r>
    <n v="1"/>
    <s v="Nancy"/>
    <n v="11069"/>
    <s v="TORTU"/>
    <x v="11"/>
    <n v="11069"/>
    <n v="39"/>
    <x v="34"/>
    <d v="1996-06-03T00:00:00"/>
    <n v="18"/>
    <n v="20"/>
    <n v="360"/>
  </r>
  <r>
    <n v="1"/>
    <s v="Nancy"/>
    <n v="10304"/>
    <s v="TORTU"/>
    <x v="11"/>
    <n v="10304"/>
    <n v="49"/>
    <x v="54"/>
    <d v="1994-10-13T00:00:00"/>
    <n v="16"/>
    <n v="30"/>
    <n v="480"/>
  </r>
  <r>
    <n v="1"/>
    <s v="Nancy"/>
    <n v="10304"/>
    <s v="TORTU"/>
    <x v="11"/>
    <n v="10304"/>
    <n v="59"/>
    <x v="56"/>
    <d v="1994-10-13T00:00:00"/>
    <n v="44"/>
    <n v="10"/>
    <n v="440"/>
  </r>
  <r>
    <n v="1"/>
    <s v="Nancy"/>
    <n v="10304"/>
    <s v="TORTU"/>
    <x v="11"/>
    <n v="10304"/>
    <n v="71"/>
    <x v="14"/>
    <d v="1994-10-13T00:00:00"/>
    <n v="17.2"/>
    <n v="2"/>
    <n v="34.4"/>
  </r>
  <r>
    <n v="1"/>
    <s v="Nancy"/>
    <n v="10992"/>
    <s v="THEBI"/>
    <x v="13"/>
    <n v="10992"/>
    <n v="72"/>
    <x v="57"/>
    <d v="1996-05-01T00:00:00"/>
    <n v="34.799999999999997"/>
    <n v="2"/>
    <n v="69.599999999999994"/>
  </r>
  <r>
    <n v="1"/>
    <s v="Nancy"/>
    <n v="11038"/>
    <s v="SUPRD"/>
    <x v="14"/>
    <n v="11038"/>
    <n v="40"/>
    <x v="46"/>
    <d v="1996-05-21T00:00:00"/>
    <n v="18.399999999999999"/>
    <n v="5"/>
    <n v="92"/>
  </r>
  <r>
    <n v="1"/>
    <s v="Nancy"/>
    <n v="11038"/>
    <s v="SUPRD"/>
    <x v="14"/>
    <n v="11038"/>
    <n v="52"/>
    <x v="35"/>
    <d v="1996-05-21T00:00:00"/>
    <n v="7"/>
    <n v="2"/>
    <n v="14"/>
  </r>
  <r>
    <n v="1"/>
    <s v="Nancy"/>
    <n v="11038"/>
    <s v="SUPRD"/>
    <x v="14"/>
    <n v="11038"/>
    <n v="71"/>
    <x v="14"/>
    <d v="1996-05-21T00:00:00"/>
    <n v="21.5"/>
    <n v="30"/>
    <n v="645"/>
  </r>
  <r>
    <n v="1"/>
    <s v="Nancy"/>
    <n v="10385"/>
    <s v="SPLIR"/>
    <x v="15"/>
    <n v="10385"/>
    <n v="7"/>
    <x v="25"/>
    <d v="1995-01-17T00:00:00"/>
    <n v="24"/>
    <n v="10"/>
    <n v="240"/>
  </r>
  <r>
    <n v="1"/>
    <s v="Nancy"/>
    <n v="10385"/>
    <s v="SPLIR"/>
    <x v="15"/>
    <n v="10385"/>
    <n v="60"/>
    <x v="37"/>
    <d v="1995-01-17T00:00:00"/>
    <n v="27.2"/>
    <n v="20"/>
    <n v="544"/>
  </r>
  <r>
    <n v="1"/>
    <s v="Nancy"/>
    <n v="10385"/>
    <s v="SPLIR"/>
    <x v="15"/>
    <n v="10385"/>
    <n v="68"/>
    <x v="58"/>
    <d v="1995-01-17T00:00:00"/>
    <n v="10"/>
    <n v="8"/>
    <n v="80"/>
  </r>
  <r>
    <n v="1"/>
    <s v="Nancy"/>
    <n v="10525"/>
    <s v="BONAP"/>
    <x v="16"/>
    <n v="10525"/>
    <n v="36"/>
    <x v="59"/>
    <d v="1995-06-02T00:00:00"/>
    <n v="19"/>
    <n v="30"/>
    <n v="570"/>
  </r>
  <r>
    <n v="1"/>
    <s v="Nancy"/>
    <n v="10525"/>
    <s v="BONAP"/>
    <x v="16"/>
    <n v="10525"/>
    <n v="40"/>
    <x v="46"/>
    <d v="1995-06-02T00:00:00"/>
    <n v="18.399999999999999"/>
    <n v="15"/>
    <n v="276"/>
  </r>
  <r>
    <n v="1"/>
    <s v="Nancy"/>
    <n v="10821"/>
    <s v="SPLIR"/>
    <x v="15"/>
    <n v="10821"/>
    <n v="35"/>
    <x v="53"/>
    <d v="1996-02-08T00:00:00"/>
    <n v="18"/>
    <n v="20"/>
    <n v="360"/>
  </r>
  <r>
    <n v="1"/>
    <s v="Nancy"/>
    <n v="10821"/>
    <s v="SPLIR"/>
    <x v="15"/>
    <n v="10821"/>
    <n v="51"/>
    <x v="3"/>
    <d v="1996-02-08T00:00:00"/>
    <n v="53"/>
    <n v="6"/>
    <n v="318"/>
  </r>
  <r>
    <n v="1"/>
    <s v="Nancy"/>
    <n v="10340"/>
    <s v="BONAP"/>
    <x v="16"/>
    <n v="10340"/>
    <n v="18"/>
    <x v="5"/>
    <d v="1994-11-29T00:00:00"/>
    <n v="50"/>
    <n v="20"/>
    <n v="1000"/>
  </r>
  <r>
    <n v="1"/>
    <s v="Nancy"/>
    <n v="10340"/>
    <s v="BONAP"/>
    <x v="16"/>
    <n v="10340"/>
    <n v="41"/>
    <x v="7"/>
    <d v="1994-11-29T00:00:00"/>
    <n v="7.7"/>
    <n v="12"/>
    <n v="92.4"/>
  </r>
  <r>
    <n v="1"/>
    <s v="Nancy"/>
    <n v="10340"/>
    <s v="BONAP"/>
    <x v="16"/>
    <n v="10340"/>
    <n v="43"/>
    <x v="60"/>
    <d v="1994-11-29T00:00:00"/>
    <n v="36.799999999999997"/>
    <n v="40"/>
    <n v="1472"/>
  </r>
  <r>
    <n v="1"/>
    <s v="Nancy"/>
    <n v="10827"/>
    <s v="BONAP"/>
    <x v="16"/>
    <n v="10827"/>
    <n v="10"/>
    <x v="27"/>
    <d v="1996-02-12T00:00:00"/>
    <n v="31"/>
    <n v="15"/>
    <n v="465"/>
  </r>
  <r>
    <n v="1"/>
    <s v="Nancy"/>
    <n v="10827"/>
    <s v="BONAP"/>
    <x v="16"/>
    <n v="10827"/>
    <n v="39"/>
    <x v="34"/>
    <d v="1996-02-12T00:00:00"/>
    <n v="18"/>
    <n v="21"/>
    <n v="378"/>
  </r>
  <r>
    <n v="1"/>
    <s v="Nancy"/>
    <n v="10377"/>
    <s v="SEVES"/>
    <x v="12"/>
    <n v="10377"/>
    <n v="28"/>
    <x v="61"/>
    <d v="1995-01-09T00:00:00"/>
    <n v="36.4"/>
    <n v="20"/>
    <n v="728"/>
  </r>
  <r>
    <n v="1"/>
    <s v="Nancy"/>
    <n v="10377"/>
    <s v="SEVES"/>
    <x v="12"/>
    <n v="10377"/>
    <n v="39"/>
    <x v="34"/>
    <d v="1995-01-09T00:00:00"/>
    <n v="14.4"/>
    <n v="20"/>
    <n v="288"/>
  </r>
  <r>
    <n v="1"/>
    <s v="Nancy"/>
    <n v="10537"/>
    <s v="RICSU"/>
    <x v="17"/>
    <n v="10537"/>
    <n v="31"/>
    <x v="0"/>
    <d v="1995-06-14T00:00:00"/>
    <n v="12.5"/>
    <n v="30"/>
    <n v="375"/>
  </r>
  <r>
    <n v="1"/>
    <s v="Nancy"/>
    <n v="10537"/>
    <s v="RICSU"/>
    <x v="17"/>
    <n v="10537"/>
    <n v="51"/>
    <x v="3"/>
    <d v="1995-06-14T00:00:00"/>
    <n v="53"/>
    <n v="6"/>
    <n v="318"/>
  </r>
  <r>
    <n v="1"/>
    <s v="Nancy"/>
    <n v="10537"/>
    <s v="RICSU"/>
    <x v="17"/>
    <n v="10537"/>
    <n v="58"/>
    <x v="43"/>
    <d v="1995-06-14T00:00:00"/>
    <n v="13.25"/>
    <n v="20"/>
    <n v="265"/>
  </r>
  <r>
    <n v="1"/>
    <s v="Nancy"/>
    <n v="10537"/>
    <s v="RICSU"/>
    <x v="17"/>
    <n v="10537"/>
    <n v="72"/>
    <x v="57"/>
    <d v="1995-06-14T00:00:00"/>
    <n v="34.799999999999997"/>
    <n v="21"/>
    <n v="730.8"/>
  </r>
  <r>
    <n v="1"/>
    <s v="Nancy"/>
    <n v="10537"/>
    <s v="RICSU"/>
    <x v="17"/>
    <n v="10537"/>
    <n v="73"/>
    <x v="40"/>
    <d v="1995-06-14T00:00:00"/>
    <n v="15"/>
    <n v="9"/>
    <n v="135"/>
  </r>
  <r>
    <n v="1"/>
    <s v="Nancy"/>
    <n v="11027"/>
    <s v="BOTTM"/>
    <x v="18"/>
    <n v="11027"/>
    <n v="24"/>
    <x v="50"/>
    <d v="1996-05-16T00:00:00"/>
    <n v="4.5"/>
    <n v="30"/>
    <n v="135"/>
  </r>
  <r>
    <n v="1"/>
    <s v="Nancy"/>
    <n v="11027"/>
    <s v="BOTTM"/>
    <x v="18"/>
    <n v="11027"/>
    <n v="62"/>
    <x v="12"/>
    <d v="1996-05-16T00:00:00"/>
    <n v="49.3"/>
    <n v="21"/>
    <n v="1035.3"/>
  </r>
  <r>
    <n v="1"/>
    <s v="Nancy"/>
    <n v="10746"/>
    <s v="CHOPS"/>
    <x v="19"/>
    <n v="10746"/>
    <n v="13"/>
    <x v="29"/>
    <d v="1995-12-20T00:00:00"/>
    <n v="6"/>
    <n v="6"/>
    <n v="36"/>
  </r>
  <r>
    <n v="1"/>
    <s v="Nancy"/>
    <n v="10746"/>
    <s v="CHOPS"/>
    <x v="19"/>
    <n v="10746"/>
    <n v="42"/>
    <x v="1"/>
    <d v="1995-12-20T00:00:00"/>
    <n v="14"/>
    <n v="28"/>
    <n v="392"/>
  </r>
  <r>
    <n v="1"/>
    <s v="Nancy"/>
    <n v="10746"/>
    <s v="CHOPS"/>
    <x v="19"/>
    <n v="10746"/>
    <n v="62"/>
    <x v="12"/>
    <d v="1995-12-20T00:00:00"/>
    <n v="49.3"/>
    <n v="9"/>
    <n v="443.7"/>
  </r>
  <r>
    <n v="1"/>
    <s v="Nancy"/>
    <n v="10746"/>
    <s v="CHOPS"/>
    <x v="19"/>
    <n v="10746"/>
    <n v="69"/>
    <x v="13"/>
    <d v="1995-12-20T00:00:00"/>
    <n v="36"/>
    <n v="40"/>
    <n v="1440"/>
  </r>
  <r>
    <n v="1"/>
    <s v="Nancy"/>
    <n v="10713"/>
    <s v="SAVEA"/>
    <x v="20"/>
    <n v="10713"/>
    <n v="10"/>
    <x v="27"/>
    <d v="1995-11-22T00:00:00"/>
    <n v="31"/>
    <n v="18"/>
    <n v="558"/>
  </r>
  <r>
    <n v="1"/>
    <s v="Nancy"/>
    <n v="10713"/>
    <s v="SAVEA"/>
    <x v="20"/>
    <n v="10713"/>
    <n v="26"/>
    <x v="9"/>
    <d v="1995-11-22T00:00:00"/>
    <n v="31.23"/>
    <n v="30"/>
    <n v="936.9"/>
  </r>
  <r>
    <n v="1"/>
    <s v="Nancy"/>
    <n v="10713"/>
    <s v="SAVEA"/>
    <x v="20"/>
    <n v="10713"/>
    <n v="45"/>
    <x v="2"/>
    <d v="1995-11-22T00:00:00"/>
    <n v="9.5"/>
    <n v="110"/>
    <n v="1045"/>
  </r>
  <r>
    <n v="1"/>
    <s v="Nancy"/>
    <n v="10713"/>
    <s v="SAVEA"/>
    <x v="20"/>
    <n v="10713"/>
    <n v="46"/>
    <x v="6"/>
    <d v="1995-11-22T00:00:00"/>
    <n v="12"/>
    <n v="24"/>
    <n v="288"/>
  </r>
  <r>
    <n v="1"/>
    <s v="Nancy"/>
    <n v="11023"/>
    <s v="BSBEV"/>
    <x v="21"/>
    <n v="11023"/>
    <n v="7"/>
    <x v="25"/>
    <d v="1996-05-14T00:00:00"/>
    <n v="30"/>
    <n v="4"/>
    <n v="120"/>
  </r>
  <r>
    <n v="1"/>
    <s v="Nancy"/>
    <n v="11023"/>
    <s v="BSBEV"/>
    <x v="21"/>
    <n v="11023"/>
    <n v="43"/>
    <x v="60"/>
    <d v="1996-05-14T00:00:00"/>
    <n v="46"/>
    <n v="30"/>
    <n v="1380"/>
  </r>
  <r>
    <n v="1"/>
    <s v="Nancy"/>
    <n v="11064"/>
    <s v="SAVEA"/>
    <x v="20"/>
    <n v="11064"/>
    <n v="17"/>
    <x v="62"/>
    <d v="1996-05-31T00:00:00"/>
    <n v="39"/>
    <n v="77"/>
    <n v="3003"/>
  </r>
  <r>
    <n v="1"/>
    <s v="Nancy"/>
    <n v="11064"/>
    <s v="SAVEA"/>
    <x v="20"/>
    <n v="11064"/>
    <n v="41"/>
    <x v="7"/>
    <d v="1996-05-31T00:00:00"/>
    <n v="9.65"/>
    <n v="12"/>
    <n v="115.8"/>
  </r>
  <r>
    <n v="1"/>
    <s v="Nancy"/>
    <n v="11064"/>
    <s v="SAVEA"/>
    <x v="20"/>
    <n v="11064"/>
    <n v="53"/>
    <x v="10"/>
    <d v="1996-05-31T00:00:00"/>
    <n v="32.799999999999997"/>
    <n v="25"/>
    <n v="820"/>
  </r>
  <r>
    <n v="1"/>
    <s v="Nancy"/>
    <n v="11064"/>
    <s v="SAVEA"/>
    <x v="20"/>
    <n v="11064"/>
    <n v="55"/>
    <x v="36"/>
    <d v="1996-05-31T00:00:00"/>
    <n v="24"/>
    <n v="4"/>
    <n v="96"/>
  </r>
  <r>
    <n v="1"/>
    <s v="Nancy"/>
    <n v="11064"/>
    <s v="SAVEA"/>
    <x v="20"/>
    <n v="11064"/>
    <n v="68"/>
    <x v="58"/>
    <d v="1996-05-31T00:00:00"/>
    <n v="12.5"/>
    <n v="55"/>
    <n v="687.5"/>
  </r>
  <r>
    <n v="1"/>
    <s v="Nancy"/>
    <n v="10894"/>
    <s v="SAVEA"/>
    <x v="20"/>
    <n v="10894"/>
    <n v="13"/>
    <x v="29"/>
    <d v="1996-03-20T00:00:00"/>
    <n v="6"/>
    <n v="28"/>
    <n v="168"/>
  </r>
  <r>
    <n v="1"/>
    <s v="Nancy"/>
    <n v="10894"/>
    <s v="SAVEA"/>
    <x v="20"/>
    <n v="10894"/>
    <n v="69"/>
    <x v="13"/>
    <d v="1996-03-20T00:00:00"/>
    <n v="36"/>
    <n v="50"/>
    <n v="1800"/>
  </r>
  <r>
    <n v="1"/>
    <s v="Nancy"/>
    <n v="10894"/>
    <s v="SAVEA"/>
    <x v="20"/>
    <n v="10894"/>
    <n v="75"/>
    <x v="41"/>
    <d v="1996-03-20T00:00:00"/>
    <n v="7.75"/>
    <n v="120"/>
    <n v="930"/>
  </r>
  <r>
    <n v="1"/>
    <s v="Nancy"/>
    <n v="10984"/>
    <s v="SAVEA"/>
    <x v="20"/>
    <n v="10984"/>
    <n v="16"/>
    <x v="4"/>
    <d v="1996-04-29T00:00:00"/>
    <n v="17.45"/>
    <n v="55"/>
    <n v="959.75"/>
  </r>
  <r>
    <n v="1"/>
    <s v="Nancy"/>
    <n v="10984"/>
    <s v="SAVEA"/>
    <x v="20"/>
    <n v="10984"/>
    <n v="24"/>
    <x v="50"/>
    <d v="1996-04-29T00:00:00"/>
    <n v="4.5"/>
    <n v="20"/>
    <n v="90"/>
  </r>
  <r>
    <n v="1"/>
    <s v="Nancy"/>
    <n v="10984"/>
    <s v="SAVEA"/>
    <x v="20"/>
    <n v="10984"/>
    <n v="36"/>
    <x v="59"/>
    <d v="1996-04-29T00:00:00"/>
    <n v="19"/>
    <n v="40"/>
    <n v="760"/>
  </r>
  <r>
    <n v="1"/>
    <s v="Nancy"/>
    <n v="10393"/>
    <s v="SAVEA"/>
    <x v="20"/>
    <n v="10393"/>
    <n v="2"/>
    <x v="8"/>
    <d v="1995-01-25T00:00:00"/>
    <n v="15.2"/>
    <n v="25"/>
    <n v="380"/>
  </r>
  <r>
    <n v="1"/>
    <s v="Nancy"/>
    <n v="10393"/>
    <s v="SAVEA"/>
    <x v="20"/>
    <n v="10393"/>
    <n v="14"/>
    <x v="30"/>
    <d v="1995-01-25T00:00:00"/>
    <n v="18.600000000000001"/>
    <n v="42"/>
    <n v="781.2"/>
  </r>
  <r>
    <n v="1"/>
    <s v="Nancy"/>
    <n v="10393"/>
    <s v="SAVEA"/>
    <x v="20"/>
    <n v="10393"/>
    <n v="25"/>
    <x v="63"/>
    <d v="1995-01-25T00:00:00"/>
    <n v="11.2"/>
    <n v="7"/>
    <n v="78.400000000000006"/>
  </r>
  <r>
    <n v="1"/>
    <s v="Nancy"/>
    <n v="10393"/>
    <s v="SAVEA"/>
    <x v="20"/>
    <n v="10393"/>
    <n v="26"/>
    <x v="9"/>
    <d v="1995-01-25T00:00:00"/>
    <n v="24.9"/>
    <n v="70"/>
    <n v="1743"/>
  </r>
  <r>
    <n v="1"/>
    <s v="Nancy"/>
    <n v="10393"/>
    <s v="SAVEA"/>
    <x v="20"/>
    <n v="10393"/>
    <n v="31"/>
    <x v="0"/>
    <d v="1995-01-25T00:00:00"/>
    <n v="10"/>
    <n v="32"/>
    <n v="320"/>
  </r>
  <r>
    <n v="1"/>
    <s v="Nancy"/>
    <n v="10612"/>
    <s v="SAVEA"/>
    <x v="20"/>
    <n v="10612"/>
    <n v="10"/>
    <x v="27"/>
    <d v="1995-08-28T00:00:00"/>
    <n v="31"/>
    <n v="70"/>
    <n v="2170"/>
  </r>
  <r>
    <n v="1"/>
    <s v="Nancy"/>
    <n v="10612"/>
    <s v="SAVEA"/>
    <x v="20"/>
    <n v="10612"/>
    <n v="36"/>
    <x v="59"/>
    <d v="1995-08-28T00:00:00"/>
    <n v="19"/>
    <n v="55"/>
    <n v="1045"/>
  </r>
  <r>
    <n v="1"/>
    <s v="Nancy"/>
    <n v="10612"/>
    <s v="SAVEA"/>
    <x v="20"/>
    <n v="10612"/>
    <n v="49"/>
    <x v="54"/>
    <d v="1995-08-28T00:00:00"/>
    <n v="20"/>
    <n v="18"/>
    <n v="360"/>
  </r>
  <r>
    <n v="1"/>
    <s v="Nancy"/>
    <n v="10612"/>
    <s v="SAVEA"/>
    <x v="20"/>
    <n v="10612"/>
    <n v="60"/>
    <x v="37"/>
    <d v="1995-08-28T00:00:00"/>
    <n v="34"/>
    <n v="40"/>
    <n v="1360"/>
  </r>
  <r>
    <n v="1"/>
    <s v="Nancy"/>
    <n v="10612"/>
    <s v="SAVEA"/>
    <x v="20"/>
    <n v="10612"/>
    <n v="76"/>
    <x v="49"/>
    <d v="1995-08-28T00:00:00"/>
    <n v="18"/>
    <n v="80"/>
    <n v="1440"/>
  </r>
  <r>
    <n v="1"/>
    <s v="Nancy"/>
    <n v="10387"/>
    <s v="SANTG"/>
    <x v="22"/>
    <n v="10387"/>
    <n v="24"/>
    <x v="50"/>
    <d v="1995-01-18T00:00:00"/>
    <n v="3.6"/>
    <n v="15"/>
    <n v="54"/>
  </r>
  <r>
    <n v="1"/>
    <s v="Nancy"/>
    <n v="10387"/>
    <s v="SANTG"/>
    <x v="22"/>
    <n v="10387"/>
    <n v="28"/>
    <x v="61"/>
    <d v="1995-01-18T00:00:00"/>
    <n v="36.4"/>
    <n v="6"/>
    <n v="218.4"/>
  </r>
  <r>
    <n v="1"/>
    <s v="Nancy"/>
    <n v="10387"/>
    <s v="SANTG"/>
    <x v="22"/>
    <n v="10387"/>
    <n v="59"/>
    <x v="56"/>
    <d v="1995-01-18T00:00:00"/>
    <n v="44"/>
    <n v="12"/>
    <n v="528"/>
  </r>
  <r>
    <n v="1"/>
    <s v="Nancy"/>
    <n v="10387"/>
    <s v="SANTG"/>
    <x v="22"/>
    <n v="10387"/>
    <n v="71"/>
    <x v="14"/>
    <d v="1995-01-18T00:00:00"/>
    <n v="17.2"/>
    <n v="15"/>
    <n v="258"/>
  </r>
  <r>
    <n v="1"/>
    <s v="Nancy"/>
    <n v="10909"/>
    <s v="SANTG"/>
    <x v="22"/>
    <n v="10909"/>
    <n v="7"/>
    <x v="25"/>
    <d v="1996-03-28T00:00:00"/>
    <n v="30"/>
    <n v="12"/>
    <n v="360"/>
  </r>
  <r>
    <n v="1"/>
    <s v="Nancy"/>
    <n v="10909"/>
    <s v="SANTG"/>
    <x v="22"/>
    <n v="10909"/>
    <n v="16"/>
    <x v="4"/>
    <d v="1996-03-28T00:00:00"/>
    <n v="17.45"/>
    <n v="15"/>
    <n v="261.75"/>
  </r>
  <r>
    <n v="1"/>
    <s v="Nancy"/>
    <n v="10909"/>
    <s v="SANTG"/>
    <x v="22"/>
    <n v="10909"/>
    <n v="41"/>
    <x v="7"/>
    <d v="1996-03-28T00:00:00"/>
    <n v="9.65"/>
    <n v="5"/>
    <n v="48.25"/>
  </r>
  <r>
    <n v="1"/>
    <s v="Nancy"/>
    <n v="10258"/>
    <s v="ERNSH"/>
    <x v="0"/>
    <n v="10258"/>
    <n v="2"/>
    <x v="8"/>
    <d v="1994-08-17T00:00:00"/>
    <n v="15.2"/>
    <n v="50"/>
    <n v="760"/>
  </r>
  <r>
    <n v="1"/>
    <s v="Nancy"/>
    <n v="10258"/>
    <s v="ERNSH"/>
    <x v="0"/>
    <n v="10258"/>
    <n v="5"/>
    <x v="64"/>
    <d v="1994-08-17T00:00:00"/>
    <n v="17"/>
    <n v="65"/>
    <n v="1105"/>
  </r>
  <r>
    <n v="1"/>
    <s v="Nancy"/>
    <n v="10258"/>
    <s v="ERNSH"/>
    <x v="0"/>
    <n v="10258"/>
    <n v="32"/>
    <x v="33"/>
    <d v="1994-08-17T00:00:00"/>
    <n v="25.6"/>
    <n v="6"/>
    <n v="153.6"/>
  </r>
  <r>
    <n v="1"/>
    <s v="Nancy"/>
    <n v="10975"/>
    <s v="BOTTM"/>
    <x v="18"/>
    <n v="10975"/>
    <n v="8"/>
    <x v="26"/>
    <d v="1996-04-24T00:00:00"/>
    <n v="40"/>
    <n v="16"/>
    <n v="640"/>
  </r>
  <r>
    <n v="1"/>
    <s v="Nancy"/>
    <n v="10975"/>
    <s v="BOTTM"/>
    <x v="18"/>
    <n v="10975"/>
    <n v="75"/>
    <x v="41"/>
    <d v="1996-04-24T00:00:00"/>
    <n v="7.75"/>
    <n v="10"/>
    <n v="77.5"/>
  </r>
  <r>
    <n v="1"/>
    <s v="Nancy"/>
    <n v="10886"/>
    <s v="HANAR"/>
    <x v="23"/>
    <n v="10886"/>
    <n v="10"/>
    <x v="27"/>
    <d v="1996-03-15T00:00:00"/>
    <n v="31"/>
    <n v="70"/>
    <n v="2170"/>
  </r>
  <r>
    <n v="1"/>
    <s v="Nancy"/>
    <n v="10886"/>
    <s v="HANAR"/>
    <x v="23"/>
    <n v="10886"/>
    <n v="31"/>
    <x v="0"/>
    <d v="1996-03-15T00:00:00"/>
    <n v="12.5"/>
    <n v="35"/>
    <n v="437.5"/>
  </r>
  <r>
    <n v="1"/>
    <s v="Nancy"/>
    <n v="10886"/>
    <s v="HANAR"/>
    <x v="23"/>
    <n v="10886"/>
    <n v="77"/>
    <x v="42"/>
    <d v="1996-03-15T00:00:00"/>
    <n v="13"/>
    <n v="40"/>
    <n v="520"/>
  </r>
  <r>
    <n v="1"/>
    <s v="Nancy"/>
    <n v="11071"/>
    <s v="LILAS"/>
    <x v="24"/>
    <n v="11071"/>
    <n v="7"/>
    <x v="25"/>
    <d v="1996-06-04T00:00:00"/>
    <n v="30"/>
    <n v="15"/>
    <n v="450"/>
  </r>
  <r>
    <n v="1"/>
    <s v="Nancy"/>
    <n v="11071"/>
    <s v="LILAS"/>
    <x v="24"/>
    <n v="11071"/>
    <n v="13"/>
    <x v="29"/>
    <d v="1996-06-04T00:00:00"/>
    <n v="6"/>
    <n v="10"/>
    <n v="60"/>
  </r>
  <r>
    <n v="1"/>
    <s v="Nancy"/>
    <n v="10374"/>
    <s v="WOLZA"/>
    <x v="25"/>
    <n v="10374"/>
    <n v="31"/>
    <x v="0"/>
    <d v="1995-01-05T00:00:00"/>
    <n v="10"/>
    <n v="30"/>
    <n v="300"/>
  </r>
  <r>
    <n v="1"/>
    <s v="Nancy"/>
    <n v="10374"/>
    <s v="WOLZA"/>
    <x v="25"/>
    <n v="10374"/>
    <n v="58"/>
    <x v="43"/>
    <d v="1995-01-05T00:00:00"/>
    <n v="10.6"/>
    <n v="15"/>
    <n v="159"/>
  </r>
  <r>
    <n v="1"/>
    <s v="Nancy"/>
    <n v="10709"/>
    <s v="GOURL"/>
    <x v="26"/>
    <n v="10709"/>
    <n v="8"/>
    <x v="26"/>
    <d v="1995-11-17T00:00:00"/>
    <n v="40"/>
    <n v="40"/>
    <n v="1600"/>
  </r>
  <r>
    <n v="1"/>
    <s v="Nancy"/>
    <n v="10709"/>
    <s v="GOURL"/>
    <x v="26"/>
    <n v="10709"/>
    <n v="51"/>
    <x v="3"/>
    <d v="1995-11-17T00:00:00"/>
    <n v="53"/>
    <n v="28"/>
    <n v="1484"/>
  </r>
  <r>
    <n v="1"/>
    <s v="Nancy"/>
    <n v="10709"/>
    <s v="GOURL"/>
    <x v="26"/>
    <n v="10709"/>
    <n v="60"/>
    <x v="37"/>
    <d v="1995-11-17T00:00:00"/>
    <n v="34"/>
    <n v="10"/>
    <n v="340"/>
  </r>
  <r>
    <n v="1"/>
    <s v="Nancy"/>
    <n v="10357"/>
    <s v="LILAS"/>
    <x v="24"/>
    <n v="10357"/>
    <n v="10"/>
    <x v="27"/>
    <d v="1994-12-20T00:00:00"/>
    <n v="24.8"/>
    <n v="30"/>
    <n v="744"/>
  </r>
  <r>
    <n v="1"/>
    <s v="Nancy"/>
    <n v="10357"/>
    <s v="LILAS"/>
    <x v="24"/>
    <n v="10357"/>
    <n v="26"/>
    <x v="9"/>
    <d v="1994-12-20T00:00:00"/>
    <n v="24.9"/>
    <n v="16"/>
    <n v="398.4"/>
  </r>
  <r>
    <n v="1"/>
    <s v="Nancy"/>
    <n v="10357"/>
    <s v="LILAS"/>
    <x v="24"/>
    <n v="10357"/>
    <n v="60"/>
    <x v="37"/>
    <d v="1994-12-20T00:00:00"/>
    <n v="27.2"/>
    <n v="8"/>
    <n v="217.6"/>
  </r>
  <r>
    <n v="1"/>
    <s v="Nancy"/>
    <n v="10461"/>
    <s v="LILAS"/>
    <x v="24"/>
    <n v="10461"/>
    <n v="21"/>
    <x v="65"/>
    <d v="1995-03-31T00:00:00"/>
    <n v="8"/>
    <n v="40"/>
    <n v="320"/>
  </r>
  <r>
    <n v="1"/>
    <s v="Nancy"/>
    <n v="10461"/>
    <s v="LILAS"/>
    <x v="24"/>
    <n v="10461"/>
    <n v="30"/>
    <x v="18"/>
    <d v="1995-03-31T00:00:00"/>
    <n v="20.7"/>
    <n v="28"/>
    <n v="579.6"/>
  </r>
  <r>
    <n v="1"/>
    <s v="Nancy"/>
    <n v="10461"/>
    <s v="LILAS"/>
    <x v="24"/>
    <n v="10461"/>
    <n v="55"/>
    <x v="36"/>
    <d v="1995-03-31T00:00:00"/>
    <n v="19.2"/>
    <n v="60"/>
    <n v="1152"/>
  </r>
  <r>
    <n v="1"/>
    <s v="Nancy"/>
    <n v="10579"/>
    <s v="LETSS"/>
    <x v="27"/>
    <n v="10579"/>
    <n v="15"/>
    <x v="66"/>
    <d v="1995-07-26T00:00:00"/>
    <n v="15.5"/>
    <n v="10"/>
    <n v="155"/>
  </r>
  <r>
    <n v="1"/>
    <s v="Nancy"/>
    <n v="10579"/>
    <s v="LETSS"/>
    <x v="27"/>
    <n v="10579"/>
    <n v="75"/>
    <x v="41"/>
    <d v="1995-07-26T00:00:00"/>
    <n v="7.75"/>
    <n v="21"/>
    <n v="162.75"/>
  </r>
  <r>
    <n v="1"/>
    <s v="Nancy"/>
    <n v="10616"/>
    <s v="GREAL"/>
    <x v="28"/>
    <n v="10616"/>
    <n v="38"/>
    <x v="15"/>
    <d v="1995-08-31T00:00:00"/>
    <n v="263.5"/>
    <n v="15"/>
    <n v="3952.5"/>
  </r>
  <r>
    <n v="1"/>
    <s v="Nancy"/>
    <n v="10616"/>
    <s v="GREAL"/>
    <x v="28"/>
    <n v="10616"/>
    <n v="56"/>
    <x v="19"/>
    <d v="1995-08-31T00:00:00"/>
    <n v="38"/>
    <n v="14"/>
    <n v="532"/>
  </r>
  <r>
    <n v="1"/>
    <s v="Nancy"/>
    <n v="10616"/>
    <s v="GREAL"/>
    <x v="28"/>
    <n v="10616"/>
    <n v="70"/>
    <x v="48"/>
    <d v="1995-08-31T00:00:00"/>
    <n v="15"/>
    <n v="15"/>
    <n v="225"/>
  </r>
  <r>
    <n v="1"/>
    <s v="Nancy"/>
    <n v="10616"/>
    <s v="GREAL"/>
    <x v="28"/>
    <n v="10616"/>
    <n v="71"/>
    <x v="14"/>
    <d v="1995-08-31T00:00:00"/>
    <n v="21.5"/>
    <n v="15"/>
    <n v="322.5"/>
  </r>
  <r>
    <n v="1"/>
    <s v="Nancy"/>
    <n v="10482"/>
    <s v="LAZYK"/>
    <x v="29"/>
    <n v="10482"/>
    <n v="40"/>
    <x v="46"/>
    <d v="1995-04-21T00:00:00"/>
    <n v="14.7"/>
    <n v="10"/>
    <n v="147"/>
  </r>
  <r>
    <n v="1"/>
    <s v="Nancy"/>
    <n v="10785"/>
    <s v="GROSR"/>
    <x v="30"/>
    <n v="10785"/>
    <n v="10"/>
    <x v="27"/>
    <d v="1996-01-18T00:00:00"/>
    <n v="31"/>
    <n v="10"/>
    <n v="310"/>
  </r>
  <r>
    <n v="1"/>
    <s v="Nancy"/>
    <n v="10785"/>
    <s v="GROSR"/>
    <x v="30"/>
    <n v="10785"/>
    <n v="75"/>
    <x v="41"/>
    <d v="1996-01-18T00:00:00"/>
    <n v="7.75"/>
    <n v="10"/>
    <n v="77.5"/>
  </r>
  <r>
    <n v="1"/>
    <s v="Nancy"/>
    <n v="10773"/>
    <s v="ERNSH"/>
    <x v="0"/>
    <n v="10773"/>
    <n v="17"/>
    <x v="62"/>
    <d v="1996-01-11T00:00:00"/>
    <n v="39"/>
    <n v="33"/>
    <n v="1287"/>
  </r>
  <r>
    <n v="1"/>
    <s v="Nancy"/>
    <n v="10773"/>
    <s v="ERNSH"/>
    <x v="0"/>
    <n v="10773"/>
    <n v="31"/>
    <x v="0"/>
    <d v="1996-01-11T00:00:00"/>
    <n v="12.5"/>
    <n v="70"/>
    <n v="875"/>
  </r>
  <r>
    <n v="1"/>
    <s v="Nancy"/>
    <n v="10773"/>
    <s v="ERNSH"/>
    <x v="0"/>
    <n v="10773"/>
    <n v="75"/>
    <x v="41"/>
    <d v="1996-01-11T00:00:00"/>
    <n v="7.75"/>
    <n v="7"/>
    <n v="54.25"/>
  </r>
  <r>
    <n v="1"/>
    <s v="Nancy"/>
    <n v="10981"/>
    <s v="HANAR"/>
    <x v="23"/>
    <n v="10981"/>
    <n v="38"/>
    <x v="15"/>
    <d v="1996-04-26T00:00:00"/>
    <n v="263.5"/>
    <n v="60"/>
    <n v="15810"/>
  </r>
  <r>
    <n v="1"/>
    <s v="Nancy"/>
    <n v="11039"/>
    <s v="LINOD"/>
    <x v="31"/>
    <n v="11039"/>
    <n v="28"/>
    <x v="61"/>
    <d v="1996-05-21T00:00:00"/>
    <n v="45.6"/>
    <n v="20"/>
    <n v="912"/>
  </r>
  <r>
    <n v="1"/>
    <s v="Nancy"/>
    <n v="11039"/>
    <s v="LINOD"/>
    <x v="31"/>
    <n v="11039"/>
    <n v="35"/>
    <x v="53"/>
    <d v="1996-05-21T00:00:00"/>
    <n v="18"/>
    <n v="24"/>
    <n v="432"/>
  </r>
  <r>
    <n v="1"/>
    <s v="Nancy"/>
    <n v="11039"/>
    <s v="LINOD"/>
    <x v="31"/>
    <n v="11039"/>
    <n v="49"/>
    <x v="54"/>
    <d v="1996-05-21T00:00:00"/>
    <n v="20"/>
    <n v="60"/>
    <n v="1200"/>
  </r>
  <r>
    <n v="1"/>
    <s v="Nancy"/>
    <n v="11039"/>
    <s v="LINOD"/>
    <x v="31"/>
    <n v="11039"/>
    <n v="57"/>
    <x v="44"/>
    <d v="1996-05-21T00:00:00"/>
    <n v="19.5"/>
    <n v="28"/>
    <n v="546"/>
  </r>
  <r>
    <n v="1"/>
    <s v="Nancy"/>
    <n v="10690"/>
    <s v="HANAR"/>
    <x v="23"/>
    <n v="10690"/>
    <n v="56"/>
    <x v="19"/>
    <d v="1995-11-02T00:00:00"/>
    <n v="38"/>
    <n v="20"/>
    <n v="760"/>
  </r>
  <r>
    <n v="1"/>
    <s v="Nancy"/>
    <n v="10690"/>
    <s v="HANAR"/>
    <x v="23"/>
    <n v="10690"/>
    <n v="77"/>
    <x v="42"/>
    <d v="1995-11-02T00:00:00"/>
    <n v="13"/>
    <n v="30"/>
    <n v="390"/>
  </r>
  <r>
    <n v="1"/>
    <s v="Nancy"/>
    <n v="10325"/>
    <s v="KOENE"/>
    <x v="32"/>
    <n v="10325"/>
    <n v="6"/>
    <x v="24"/>
    <d v="1994-11-09T00:00:00"/>
    <n v="20"/>
    <n v="6"/>
    <n v="120"/>
  </r>
  <r>
    <n v="1"/>
    <s v="Nancy"/>
    <n v="10325"/>
    <s v="KOENE"/>
    <x v="32"/>
    <n v="10325"/>
    <n v="13"/>
    <x v="29"/>
    <d v="1994-11-09T00:00:00"/>
    <n v="4.8"/>
    <n v="12"/>
    <n v="57.6"/>
  </r>
  <r>
    <n v="1"/>
    <s v="Nancy"/>
    <n v="10325"/>
    <s v="KOENE"/>
    <x v="32"/>
    <n v="10325"/>
    <n v="14"/>
    <x v="30"/>
    <d v="1994-11-09T00:00:00"/>
    <n v="18.600000000000001"/>
    <n v="9"/>
    <n v="167.4"/>
  </r>
  <r>
    <n v="1"/>
    <s v="Nancy"/>
    <n v="10325"/>
    <s v="KOENE"/>
    <x v="32"/>
    <n v="10325"/>
    <n v="31"/>
    <x v="0"/>
    <d v="1994-11-09T00:00:00"/>
    <n v="10"/>
    <n v="4"/>
    <n v="40"/>
  </r>
  <r>
    <n v="1"/>
    <s v="Nancy"/>
    <n v="10325"/>
    <s v="KOENE"/>
    <x v="32"/>
    <n v="10325"/>
    <n v="72"/>
    <x v="57"/>
    <d v="1994-11-09T00:00:00"/>
    <n v="27.8"/>
    <n v="40"/>
    <n v="1112"/>
  </r>
  <r>
    <n v="1"/>
    <s v="Nancy"/>
    <n v="10630"/>
    <s v="KOENE"/>
    <x v="32"/>
    <n v="10630"/>
    <n v="55"/>
    <x v="36"/>
    <d v="1995-09-13T00:00:00"/>
    <n v="24"/>
    <n v="12"/>
    <n v="288"/>
  </r>
  <r>
    <n v="1"/>
    <s v="Nancy"/>
    <n v="10630"/>
    <s v="KOENE"/>
    <x v="32"/>
    <n v="10630"/>
    <n v="76"/>
    <x v="49"/>
    <d v="1995-09-13T00:00:00"/>
    <n v="18"/>
    <n v="35"/>
    <n v="630"/>
  </r>
  <r>
    <n v="1"/>
    <s v="Nancy"/>
    <n v="10718"/>
    <s v="KOENE"/>
    <x v="32"/>
    <n v="10718"/>
    <n v="12"/>
    <x v="28"/>
    <d v="1995-11-27T00:00:00"/>
    <n v="38"/>
    <n v="36"/>
    <n v="1368"/>
  </r>
  <r>
    <n v="1"/>
    <s v="Nancy"/>
    <n v="10718"/>
    <s v="KOENE"/>
    <x v="32"/>
    <n v="10718"/>
    <n v="16"/>
    <x v="4"/>
    <d v="1995-11-27T00:00:00"/>
    <n v="17.45"/>
    <n v="20"/>
    <n v="349"/>
  </r>
  <r>
    <n v="1"/>
    <s v="Nancy"/>
    <n v="10718"/>
    <s v="KOENE"/>
    <x v="32"/>
    <n v="10718"/>
    <n v="36"/>
    <x v="59"/>
    <d v="1995-11-27T00:00:00"/>
    <n v="19"/>
    <n v="40"/>
    <n v="760"/>
  </r>
  <r>
    <n v="1"/>
    <s v="Nancy"/>
    <n v="10718"/>
    <s v="KOENE"/>
    <x v="32"/>
    <n v="10718"/>
    <n v="62"/>
    <x v="12"/>
    <d v="1995-11-27T00:00:00"/>
    <n v="49.3"/>
    <n v="20"/>
    <n v="986"/>
  </r>
  <r>
    <n v="1"/>
    <s v="Nancy"/>
    <n v="10542"/>
    <s v="KOENE"/>
    <x v="32"/>
    <n v="10542"/>
    <n v="11"/>
    <x v="55"/>
    <d v="1995-06-20T00:00:00"/>
    <n v="21"/>
    <n v="15"/>
    <n v="315"/>
  </r>
  <r>
    <n v="1"/>
    <s v="Nancy"/>
    <n v="10542"/>
    <s v="KOENE"/>
    <x v="32"/>
    <n v="10542"/>
    <n v="54"/>
    <x v="20"/>
    <d v="1995-06-20T00:00:00"/>
    <n v="7.45"/>
    <n v="24"/>
    <n v="178.8"/>
  </r>
  <r>
    <n v="1"/>
    <s v="Nancy"/>
    <n v="10473"/>
    <s v="ISLAT"/>
    <x v="33"/>
    <n v="10473"/>
    <n v="33"/>
    <x v="11"/>
    <d v="1995-04-13T00:00:00"/>
    <n v="2"/>
    <n v="12"/>
    <n v="24"/>
  </r>
  <r>
    <n v="1"/>
    <s v="Nancy"/>
    <n v="10473"/>
    <s v="ISLAT"/>
    <x v="33"/>
    <n v="10473"/>
    <n v="71"/>
    <x v="14"/>
    <d v="1995-04-13T00:00:00"/>
    <n v="17.2"/>
    <n v="12"/>
    <n v="206.4"/>
  </r>
  <r>
    <n v="1"/>
    <s v="Nancy"/>
    <n v="10486"/>
    <s v="HILAA"/>
    <x v="34"/>
    <n v="10486"/>
    <n v="11"/>
    <x v="55"/>
    <d v="1995-04-26T00:00:00"/>
    <n v="16.8"/>
    <n v="5"/>
    <n v="84"/>
  </r>
  <r>
    <n v="1"/>
    <s v="Nancy"/>
    <n v="10486"/>
    <s v="HILAA"/>
    <x v="34"/>
    <n v="10486"/>
    <n v="51"/>
    <x v="3"/>
    <d v="1995-04-26T00:00:00"/>
    <n v="42.4"/>
    <n v="25"/>
    <n v="1060"/>
  </r>
  <r>
    <n v="1"/>
    <s v="Nancy"/>
    <n v="10486"/>
    <s v="HILAA"/>
    <x v="34"/>
    <n v="10486"/>
    <n v="74"/>
    <x v="67"/>
    <d v="1995-04-26T00:00:00"/>
    <n v="8"/>
    <n v="16"/>
    <n v="128"/>
  </r>
  <r>
    <n v="1"/>
    <s v="Nancy"/>
    <n v="10976"/>
    <s v="HILAA"/>
    <x v="34"/>
    <n v="10976"/>
    <n v="28"/>
    <x v="61"/>
    <d v="1996-04-24T00:00:00"/>
    <n v="45.6"/>
    <n v="20"/>
    <n v="912"/>
  </r>
  <r>
    <n v="1"/>
    <s v="Nancy"/>
    <n v="10567"/>
    <s v="HUNGO"/>
    <x v="35"/>
    <n v="10567"/>
    <n v="31"/>
    <x v="0"/>
    <d v="1995-07-13T00:00:00"/>
    <n v="12.5"/>
    <n v="60"/>
    <n v="750"/>
  </r>
  <r>
    <n v="1"/>
    <s v="Nancy"/>
    <n v="10567"/>
    <s v="HUNGO"/>
    <x v="35"/>
    <n v="10567"/>
    <n v="51"/>
    <x v="3"/>
    <d v="1995-07-13T00:00:00"/>
    <n v="53"/>
    <n v="3"/>
    <n v="159"/>
  </r>
  <r>
    <n v="1"/>
    <s v="Nancy"/>
    <n v="10567"/>
    <s v="HUNGO"/>
    <x v="35"/>
    <n v="10567"/>
    <n v="59"/>
    <x v="56"/>
    <d v="1995-07-13T00:00:00"/>
    <n v="55"/>
    <n v="40"/>
    <n v="2200"/>
  </r>
  <r>
    <n v="1"/>
    <s v="Nancy"/>
    <n v="10394"/>
    <s v="HUNGC"/>
    <x v="36"/>
    <n v="10394"/>
    <n v="13"/>
    <x v="29"/>
    <d v="1995-01-25T00:00:00"/>
    <n v="4.8"/>
    <n v="10"/>
    <n v="48"/>
  </r>
  <r>
    <n v="1"/>
    <s v="Nancy"/>
    <n v="10394"/>
    <s v="HUNGC"/>
    <x v="36"/>
    <n v="10394"/>
    <n v="62"/>
    <x v="12"/>
    <d v="1995-01-25T00:00:00"/>
    <n v="39.4"/>
    <n v="10"/>
    <n v="394"/>
  </r>
  <r>
    <n v="1"/>
    <s v="Nancy"/>
    <n v="10371"/>
    <s v="LAMAI"/>
    <x v="37"/>
    <n v="10371"/>
    <n v="36"/>
    <x v="59"/>
    <d v="1995-01-03T00:00:00"/>
    <n v="15.2"/>
    <n v="6"/>
    <n v="91.2"/>
  </r>
  <r>
    <n v="1"/>
    <s v="Nancy"/>
    <n v="10710"/>
    <s v="FRANS"/>
    <x v="38"/>
    <n v="10710"/>
    <n v="19"/>
    <x v="47"/>
    <d v="1995-11-20T00:00:00"/>
    <n v="9.1999999999999993"/>
    <n v="5"/>
    <n v="46"/>
  </r>
  <r>
    <n v="1"/>
    <s v="Nancy"/>
    <n v="10710"/>
    <s v="FRANS"/>
    <x v="38"/>
    <n v="10710"/>
    <n v="47"/>
    <x v="68"/>
    <d v="1995-11-20T00:00:00"/>
    <n v="9.5"/>
    <n v="5"/>
    <n v="47.5"/>
  </r>
  <r>
    <n v="1"/>
    <s v="Nancy"/>
    <n v="10789"/>
    <s v="FOLIG"/>
    <x v="39"/>
    <n v="10789"/>
    <n v="18"/>
    <x v="5"/>
    <d v="1996-01-22T00:00:00"/>
    <n v="62.5"/>
    <n v="30"/>
    <n v="1875"/>
  </r>
  <r>
    <n v="1"/>
    <s v="Nancy"/>
    <n v="10789"/>
    <s v="FOLIG"/>
    <x v="39"/>
    <n v="10789"/>
    <n v="35"/>
    <x v="53"/>
    <d v="1996-01-22T00:00:00"/>
    <n v="18"/>
    <n v="15"/>
    <n v="270"/>
  </r>
  <r>
    <n v="1"/>
    <s v="Nancy"/>
    <n v="10789"/>
    <s v="FOLIG"/>
    <x v="39"/>
    <n v="10789"/>
    <n v="63"/>
    <x v="51"/>
    <d v="1996-01-22T00:00:00"/>
    <n v="43.9"/>
    <n v="30"/>
    <n v="1317"/>
  </r>
  <r>
    <n v="1"/>
    <s v="Nancy"/>
    <n v="10789"/>
    <s v="FOLIG"/>
    <x v="39"/>
    <n v="10789"/>
    <n v="68"/>
    <x v="58"/>
    <d v="1996-01-22T00:00:00"/>
    <n v="12.5"/>
    <n v="18"/>
    <n v="225"/>
  </r>
  <r>
    <n v="1"/>
    <s v="Nancy"/>
    <n v="10587"/>
    <s v="QUEDE"/>
    <x v="40"/>
    <n v="10587"/>
    <n v="26"/>
    <x v="9"/>
    <d v="1995-08-02T00:00:00"/>
    <n v="31.23"/>
    <n v="6"/>
    <n v="187.38"/>
  </r>
  <r>
    <n v="1"/>
    <s v="Nancy"/>
    <n v="10587"/>
    <s v="QUEDE"/>
    <x v="40"/>
    <n v="10587"/>
    <n v="35"/>
    <x v="53"/>
    <d v="1995-08-02T00:00:00"/>
    <n v="18"/>
    <n v="20"/>
    <n v="360"/>
  </r>
  <r>
    <n v="1"/>
    <s v="Nancy"/>
    <n v="10587"/>
    <s v="QUEDE"/>
    <x v="40"/>
    <n v="10587"/>
    <n v="77"/>
    <x v="42"/>
    <d v="1995-08-02T00:00:00"/>
    <n v="13"/>
    <n v="20"/>
    <n v="260"/>
  </r>
  <r>
    <n v="1"/>
    <s v="Nancy"/>
    <n v="10902"/>
    <s v="FOLKO"/>
    <x v="41"/>
    <n v="10902"/>
    <n v="55"/>
    <x v="36"/>
    <d v="1996-03-25T00:00:00"/>
    <n v="24"/>
    <n v="30"/>
    <n v="720"/>
  </r>
  <r>
    <n v="1"/>
    <s v="Nancy"/>
    <n v="10902"/>
    <s v="FOLKO"/>
    <x v="41"/>
    <n v="10902"/>
    <n v="62"/>
    <x v="12"/>
    <d v="1996-03-25T00:00:00"/>
    <n v="49.3"/>
    <n v="6"/>
    <n v="295.8"/>
  </r>
  <r>
    <n v="1"/>
    <s v="Nancy"/>
    <n v="10396"/>
    <s v="FRANK"/>
    <x v="42"/>
    <n v="10396"/>
    <n v="23"/>
    <x v="32"/>
    <d v="1995-01-27T00:00:00"/>
    <n v="7.2"/>
    <n v="40"/>
    <n v="288"/>
  </r>
  <r>
    <n v="1"/>
    <s v="Nancy"/>
    <n v="10396"/>
    <s v="FRANK"/>
    <x v="42"/>
    <n v="10396"/>
    <n v="71"/>
    <x v="14"/>
    <d v="1995-01-27T00:00:00"/>
    <n v="17.2"/>
    <n v="60"/>
    <n v="1032"/>
  </r>
  <r>
    <n v="1"/>
    <s v="Nancy"/>
    <n v="10396"/>
    <s v="FRANK"/>
    <x v="42"/>
    <n v="10396"/>
    <n v="72"/>
    <x v="57"/>
    <d v="1995-01-27T00:00:00"/>
    <n v="27.8"/>
    <n v="21"/>
    <n v="583.79999999999995"/>
  </r>
  <r>
    <n v="1"/>
    <s v="Nancy"/>
    <n v="11012"/>
    <s v="FRANK"/>
    <x v="42"/>
    <n v="11012"/>
    <n v="19"/>
    <x v="47"/>
    <d v="1996-05-09T00:00:00"/>
    <n v="9.1999999999999993"/>
    <n v="50"/>
    <n v="460"/>
  </r>
  <r>
    <n v="1"/>
    <s v="Nancy"/>
    <n v="11012"/>
    <s v="FRANK"/>
    <x v="42"/>
    <n v="11012"/>
    <n v="60"/>
    <x v="37"/>
    <d v="1996-05-09T00:00:00"/>
    <n v="34"/>
    <n v="36"/>
    <n v="1224"/>
  </r>
  <r>
    <n v="1"/>
    <s v="Nancy"/>
    <n v="11012"/>
    <s v="FRANK"/>
    <x v="42"/>
    <n v="11012"/>
    <n v="71"/>
    <x v="14"/>
    <d v="1996-05-09T00:00:00"/>
    <n v="21.5"/>
    <n v="60"/>
    <n v="1290"/>
  </r>
  <r>
    <n v="1"/>
    <s v="Nancy"/>
    <n v="10995"/>
    <s v="PERIC"/>
    <x v="43"/>
    <n v="10995"/>
    <n v="51"/>
    <x v="3"/>
    <d v="1996-05-02T00:00:00"/>
    <n v="53"/>
    <n v="20"/>
    <n v="1060"/>
  </r>
  <r>
    <n v="1"/>
    <s v="Nancy"/>
    <n v="10995"/>
    <s v="PERIC"/>
    <x v="43"/>
    <n v="10995"/>
    <n v="60"/>
    <x v="37"/>
    <d v="1996-05-02T00:00:00"/>
    <n v="34"/>
    <n v="4"/>
    <n v="136"/>
  </r>
  <r>
    <n v="1"/>
    <s v="Nancy"/>
    <n v="10653"/>
    <s v="FRANK"/>
    <x v="42"/>
    <n v="10653"/>
    <n v="16"/>
    <x v="4"/>
    <d v="1995-10-03T00:00:00"/>
    <n v="17.45"/>
    <n v="30"/>
    <n v="523.5"/>
  </r>
  <r>
    <n v="1"/>
    <s v="Nancy"/>
    <n v="10653"/>
    <s v="FRANK"/>
    <x v="42"/>
    <n v="10653"/>
    <n v="60"/>
    <x v="37"/>
    <d v="1995-10-03T00:00:00"/>
    <n v="34"/>
    <n v="20"/>
    <n v="680"/>
  </r>
  <r>
    <n v="1"/>
    <s v="Nancy"/>
    <n v="10717"/>
    <s v="FRANK"/>
    <x v="42"/>
    <n v="10717"/>
    <n v="21"/>
    <x v="65"/>
    <d v="1995-11-24T00:00:00"/>
    <n v="10"/>
    <n v="32"/>
    <n v="320"/>
  </r>
  <r>
    <n v="1"/>
    <s v="Nancy"/>
    <n v="10717"/>
    <s v="FRANK"/>
    <x v="42"/>
    <n v="10717"/>
    <n v="54"/>
    <x v="20"/>
    <d v="1995-11-24T00:00:00"/>
    <n v="7.45"/>
    <n v="15"/>
    <n v="111.75"/>
  </r>
  <r>
    <n v="1"/>
    <s v="Nancy"/>
    <n v="10717"/>
    <s v="FRANK"/>
    <x v="42"/>
    <n v="10717"/>
    <n v="69"/>
    <x v="13"/>
    <d v="1995-11-24T00:00:00"/>
    <n v="36"/>
    <n v="25"/>
    <n v="900"/>
  </r>
  <r>
    <n v="1"/>
    <s v="Nancy"/>
    <n v="10508"/>
    <s v="OTTIK"/>
    <x v="44"/>
    <n v="10508"/>
    <n v="13"/>
    <x v="29"/>
    <d v="1995-05-17T00:00:00"/>
    <n v="6"/>
    <n v="10"/>
    <n v="60"/>
  </r>
  <r>
    <n v="1"/>
    <s v="Nancy"/>
    <n v="10508"/>
    <s v="OTTIK"/>
    <x v="44"/>
    <n v="10508"/>
    <n v="39"/>
    <x v="34"/>
    <d v="1995-05-17T00:00:00"/>
    <n v="18"/>
    <n v="10"/>
    <n v="180"/>
  </r>
  <r>
    <n v="1"/>
    <s v="Nancy"/>
    <n v="10859"/>
    <s v="FRANK"/>
    <x v="42"/>
    <n v="10859"/>
    <n v="24"/>
    <x v="50"/>
    <d v="1996-02-29T00:00:00"/>
    <n v="4.5"/>
    <n v="40"/>
    <n v="180"/>
  </r>
  <r>
    <n v="1"/>
    <s v="Nancy"/>
    <n v="10859"/>
    <s v="FRANK"/>
    <x v="42"/>
    <n v="10859"/>
    <n v="54"/>
    <x v="20"/>
    <d v="1996-02-29T00:00:00"/>
    <n v="7.45"/>
    <n v="35"/>
    <n v="260.75"/>
  </r>
  <r>
    <n v="1"/>
    <s v="Nancy"/>
    <n v="10859"/>
    <s v="FRANK"/>
    <x v="42"/>
    <n v="10859"/>
    <n v="64"/>
    <x v="38"/>
    <d v="1996-02-29T00:00:00"/>
    <n v="33.25"/>
    <n v="30"/>
    <n v="997.5"/>
  </r>
  <r>
    <n v="1"/>
    <s v="Nancy"/>
    <n v="10888"/>
    <s v="GODOS"/>
    <x v="45"/>
    <n v="10888"/>
    <n v="2"/>
    <x v="8"/>
    <d v="1996-03-18T00:00:00"/>
    <n v="19"/>
    <n v="20"/>
    <n v="380"/>
  </r>
  <r>
    <n v="1"/>
    <s v="Nancy"/>
    <n v="10888"/>
    <s v="GODOS"/>
    <x v="45"/>
    <n v="10888"/>
    <n v="68"/>
    <x v="58"/>
    <d v="1996-03-18T00:00:00"/>
    <n v="12.5"/>
    <n v="18"/>
    <n v="225"/>
  </r>
  <r>
    <n v="1"/>
    <s v="Nancy"/>
    <n v="10671"/>
    <s v="FRANR"/>
    <x v="46"/>
    <n v="10671"/>
    <n v="16"/>
    <x v="4"/>
    <d v="1995-10-18T00:00:00"/>
    <n v="17.45"/>
    <n v="10"/>
    <n v="174.5"/>
  </r>
  <r>
    <n v="1"/>
    <s v="Nancy"/>
    <n v="10671"/>
    <s v="FRANR"/>
    <x v="46"/>
    <n v="10671"/>
    <n v="62"/>
    <x v="12"/>
    <d v="1995-10-18T00:00:00"/>
    <n v="49.3"/>
    <n v="10"/>
    <n v="493"/>
  </r>
  <r>
    <n v="1"/>
    <s v="Nancy"/>
    <n v="10671"/>
    <s v="FRANR"/>
    <x v="46"/>
    <n v="10671"/>
    <n v="65"/>
    <x v="17"/>
    <d v="1995-10-18T00:00:00"/>
    <n v="21.05"/>
    <n v="12"/>
    <n v="252.6"/>
  </r>
  <r>
    <n v="1"/>
    <s v="Nancy"/>
    <n v="10405"/>
    <s v="LINOD"/>
    <x v="31"/>
    <n v="10405"/>
    <n v="3"/>
    <x v="22"/>
    <d v="1995-02-06T00:00:00"/>
    <n v="8"/>
    <n v="50"/>
    <n v="400"/>
  </r>
  <r>
    <n v="1"/>
    <s v="Nancy"/>
    <n v="10618"/>
    <s v="MEREP"/>
    <x v="47"/>
    <n v="10618"/>
    <n v="6"/>
    <x v="24"/>
    <d v="1995-09-01T00:00:00"/>
    <n v="25"/>
    <n v="70"/>
    <n v="1750"/>
  </r>
  <r>
    <n v="1"/>
    <s v="Nancy"/>
    <n v="10618"/>
    <s v="MEREP"/>
    <x v="47"/>
    <n v="10618"/>
    <n v="56"/>
    <x v="19"/>
    <d v="1995-09-01T00:00:00"/>
    <n v="38"/>
    <n v="20"/>
    <n v="760"/>
  </r>
  <r>
    <n v="1"/>
    <s v="Nancy"/>
    <n v="10618"/>
    <s v="MEREP"/>
    <x v="47"/>
    <n v="10618"/>
    <n v="68"/>
    <x v="58"/>
    <d v="1995-09-01T00:00:00"/>
    <n v="12.5"/>
    <n v="15"/>
    <n v="187.5"/>
  </r>
  <r>
    <n v="1"/>
    <s v="Nancy"/>
    <n v="10605"/>
    <s v="MEREP"/>
    <x v="47"/>
    <n v="10605"/>
    <n v="16"/>
    <x v="4"/>
    <d v="1995-08-21T00:00:00"/>
    <n v="17.45"/>
    <n v="30"/>
    <n v="523.5"/>
  </r>
  <r>
    <n v="1"/>
    <s v="Nancy"/>
    <n v="10605"/>
    <s v="MEREP"/>
    <x v="47"/>
    <n v="10605"/>
    <n v="59"/>
    <x v="56"/>
    <d v="1995-08-21T00:00:00"/>
    <n v="55"/>
    <n v="20"/>
    <n v="1100"/>
  </r>
  <r>
    <n v="1"/>
    <s v="Nancy"/>
    <n v="10605"/>
    <s v="MEREP"/>
    <x v="47"/>
    <n v="10605"/>
    <n v="60"/>
    <x v="37"/>
    <d v="1995-08-21T00:00:00"/>
    <n v="34"/>
    <n v="70"/>
    <n v="2380"/>
  </r>
  <r>
    <n v="1"/>
    <s v="Nancy"/>
    <n v="10605"/>
    <s v="MEREP"/>
    <x v="47"/>
    <n v="10605"/>
    <n v="71"/>
    <x v="14"/>
    <d v="1995-08-21T00:00:00"/>
    <n v="21.5"/>
    <n v="15"/>
    <n v="322.5"/>
  </r>
  <r>
    <n v="1"/>
    <s v="Nancy"/>
    <n v="10376"/>
    <s v="MEREP"/>
    <x v="47"/>
    <n v="10376"/>
    <n v="31"/>
    <x v="0"/>
    <d v="1995-01-09T00:00:00"/>
    <n v="10"/>
    <n v="42"/>
    <n v="420"/>
  </r>
  <r>
    <n v="1"/>
    <s v="Nancy"/>
    <n v="10604"/>
    <s v="FURIB"/>
    <x v="48"/>
    <n v="10604"/>
    <n v="48"/>
    <x v="69"/>
    <d v="1995-08-18T00:00:00"/>
    <n v="12.75"/>
    <n v="6"/>
    <n v="76.5"/>
  </r>
  <r>
    <n v="1"/>
    <s v="Nancy"/>
    <n v="10604"/>
    <s v="FURIB"/>
    <x v="48"/>
    <n v="10604"/>
    <n v="76"/>
    <x v="49"/>
    <d v="1995-08-18T00:00:00"/>
    <n v="18"/>
    <n v="10"/>
    <n v="180"/>
  </r>
  <r>
    <n v="1"/>
    <s v="Nancy"/>
    <n v="10275"/>
    <s v="MAGAA"/>
    <x v="49"/>
    <n v="10275"/>
    <n v="24"/>
    <x v="50"/>
    <d v="1994-09-07T00:00:00"/>
    <n v="3.6"/>
    <n v="12"/>
    <n v="43.2"/>
  </r>
  <r>
    <n v="1"/>
    <s v="Nancy"/>
    <n v="10275"/>
    <s v="MAGAA"/>
    <x v="49"/>
    <n v="10275"/>
    <n v="59"/>
    <x v="56"/>
    <d v="1994-09-07T00:00:00"/>
    <n v="44"/>
    <n v="6"/>
    <n v="264"/>
  </r>
  <r>
    <n v="1"/>
    <s v="Nancy"/>
    <n v="10664"/>
    <s v="FURIB"/>
    <x v="48"/>
    <n v="10664"/>
    <n v="10"/>
    <x v="27"/>
    <d v="1995-10-11T00:00:00"/>
    <n v="31"/>
    <n v="24"/>
    <n v="744"/>
  </r>
  <r>
    <n v="1"/>
    <s v="Nancy"/>
    <n v="10664"/>
    <s v="FURIB"/>
    <x v="48"/>
    <n v="10664"/>
    <n v="56"/>
    <x v="19"/>
    <d v="1995-10-11T00:00:00"/>
    <n v="38"/>
    <n v="12"/>
    <n v="456"/>
  </r>
  <r>
    <n v="1"/>
    <s v="Nancy"/>
    <n v="10664"/>
    <s v="FURIB"/>
    <x v="48"/>
    <n v="10664"/>
    <n v="65"/>
    <x v="17"/>
    <d v="1995-10-11T00:00:00"/>
    <n v="21.05"/>
    <n v="15"/>
    <n v="315.75"/>
  </r>
  <r>
    <n v="1"/>
    <s v="Nancy"/>
    <n v="10950"/>
    <s v="MAGAA"/>
    <x v="49"/>
    <n v="10950"/>
    <n v="4"/>
    <x v="23"/>
    <d v="1996-04-15T00:00:00"/>
    <n v="22"/>
    <n v="5"/>
    <n v="110"/>
  </r>
  <r>
    <n v="1"/>
    <s v="Nancy"/>
    <n v="10928"/>
    <s v="GALED"/>
    <x v="50"/>
    <n v="10928"/>
    <n v="47"/>
    <x v="68"/>
    <d v="1996-04-04T00:00:00"/>
    <n v="9.5"/>
    <n v="5"/>
    <n v="47.5"/>
  </r>
  <r>
    <n v="1"/>
    <s v="Nancy"/>
    <n v="10928"/>
    <s v="GALED"/>
    <x v="50"/>
    <n v="10928"/>
    <n v="76"/>
    <x v="49"/>
    <d v="1996-04-04T00:00:00"/>
    <n v="18"/>
    <n v="5"/>
    <n v="90"/>
  </r>
  <r>
    <n v="1"/>
    <s v="Nancy"/>
    <n v="10665"/>
    <s v="LONEP"/>
    <x v="51"/>
    <n v="10665"/>
    <n v="51"/>
    <x v="3"/>
    <d v="1995-10-12T00:00:00"/>
    <n v="53"/>
    <n v="20"/>
    <n v="1060"/>
  </r>
  <r>
    <n v="1"/>
    <s v="Nancy"/>
    <n v="10665"/>
    <s v="LONEP"/>
    <x v="51"/>
    <n v="10665"/>
    <n v="59"/>
    <x v="56"/>
    <d v="1995-10-12T00:00:00"/>
    <n v="55"/>
    <n v="1"/>
    <n v="55"/>
  </r>
  <r>
    <n v="1"/>
    <s v="Nancy"/>
    <n v="10665"/>
    <s v="LONEP"/>
    <x v="51"/>
    <n v="10665"/>
    <n v="76"/>
    <x v="49"/>
    <d v="1995-10-12T00:00:00"/>
    <n v="18"/>
    <n v="10"/>
    <n v="180"/>
  </r>
  <r>
    <n v="1"/>
    <s v="Nancy"/>
    <n v="10968"/>
    <s v="ERNSH"/>
    <x v="0"/>
    <n v="10968"/>
    <n v="12"/>
    <x v="28"/>
    <d v="1996-04-22T00:00:00"/>
    <n v="38"/>
    <n v="30"/>
    <n v="1140"/>
  </r>
  <r>
    <n v="1"/>
    <s v="Nancy"/>
    <n v="10968"/>
    <s v="ERNSH"/>
    <x v="0"/>
    <n v="10968"/>
    <n v="24"/>
    <x v="50"/>
    <d v="1996-04-22T00:00:00"/>
    <n v="4.5"/>
    <n v="30"/>
    <n v="135"/>
  </r>
  <r>
    <n v="1"/>
    <s v="Nancy"/>
    <n v="10968"/>
    <s v="ERNSH"/>
    <x v="0"/>
    <n v="10968"/>
    <n v="64"/>
    <x v="38"/>
    <d v="1996-04-22T00:00:00"/>
    <n v="33.25"/>
    <n v="4"/>
    <n v="133"/>
  </r>
  <r>
    <n v="1"/>
    <s v="Nancy"/>
    <n v="10680"/>
    <s v="OLDWO"/>
    <x v="52"/>
    <n v="10680"/>
    <n v="16"/>
    <x v="4"/>
    <d v="1995-10-25T00:00:00"/>
    <n v="17.45"/>
    <n v="50"/>
    <n v="872.5"/>
  </r>
  <r>
    <n v="1"/>
    <s v="Nancy"/>
    <n v="10680"/>
    <s v="OLDWO"/>
    <x v="52"/>
    <n v="10680"/>
    <n v="31"/>
    <x v="0"/>
    <d v="1995-10-25T00:00:00"/>
    <n v="12.5"/>
    <n v="20"/>
    <n v="250"/>
  </r>
  <r>
    <n v="1"/>
    <s v="Nancy"/>
    <n v="10680"/>
    <s v="OLDWO"/>
    <x v="52"/>
    <n v="10680"/>
    <n v="42"/>
    <x v="1"/>
    <d v="1995-10-25T00:00:00"/>
    <n v="14"/>
    <n v="40"/>
    <n v="560"/>
  </r>
  <r>
    <n v="1"/>
    <s v="Nancy"/>
    <n v="10850"/>
    <s v="VICTE"/>
    <x v="53"/>
    <n v="10850"/>
    <n v="25"/>
    <x v="63"/>
    <d v="1996-02-23T00:00:00"/>
    <n v="14"/>
    <n v="20"/>
    <n v="280"/>
  </r>
  <r>
    <n v="1"/>
    <s v="Nancy"/>
    <n v="10850"/>
    <s v="VICTE"/>
    <x v="53"/>
    <n v="10850"/>
    <n v="33"/>
    <x v="11"/>
    <d v="1996-02-23T00:00:00"/>
    <n v="2.5"/>
    <n v="4"/>
    <n v="10"/>
  </r>
  <r>
    <n v="1"/>
    <s v="Nancy"/>
    <n v="10850"/>
    <s v="VICTE"/>
    <x v="53"/>
    <n v="10850"/>
    <n v="70"/>
    <x v="48"/>
    <d v="1996-02-23T00:00:00"/>
    <n v="15"/>
    <n v="30"/>
    <n v="450"/>
  </r>
  <r>
    <n v="1"/>
    <s v="Nancy"/>
    <n v="10733"/>
    <s v="BERGS"/>
    <x v="54"/>
    <n v="10733"/>
    <n v="14"/>
    <x v="30"/>
    <d v="1995-12-08T00:00:00"/>
    <n v="23.25"/>
    <n v="16"/>
    <n v="372"/>
  </r>
  <r>
    <n v="1"/>
    <s v="Nancy"/>
    <n v="10733"/>
    <s v="BERGS"/>
    <x v="54"/>
    <n v="10733"/>
    <n v="28"/>
    <x v="61"/>
    <d v="1995-12-08T00:00:00"/>
    <n v="45.6"/>
    <n v="20"/>
    <n v="912"/>
  </r>
  <r>
    <n v="1"/>
    <s v="Nancy"/>
    <n v="10733"/>
    <s v="BERGS"/>
    <x v="54"/>
    <n v="10733"/>
    <n v="52"/>
    <x v="35"/>
    <d v="1995-12-08T00:00:00"/>
    <n v="7"/>
    <n v="25"/>
    <n v="175"/>
  </r>
  <r>
    <n v="1"/>
    <s v="Nancy"/>
    <n v="10689"/>
    <s v="BERGS"/>
    <x v="54"/>
    <n v="10689"/>
    <n v="1"/>
    <x v="45"/>
    <d v="1995-11-01T00:00:00"/>
    <n v="18"/>
    <n v="35"/>
    <n v="630"/>
  </r>
  <r>
    <n v="1"/>
    <s v="Nancy"/>
    <n v="10469"/>
    <s v="WHITC"/>
    <x v="55"/>
    <n v="10469"/>
    <n v="2"/>
    <x v="8"/>
    <d v="1995-04-10T00:00:00"/>
    <n v="15.2"/>
    <n v="40"/>
    <n v="608"/>
  </r>
  <r>
    <n v="1"/>
    <s v="Nancy"/>
    <n v="10469"/>
    <s v="WHITC"/>
    <x v="55"/>
    <n v="10469"/>
    <n v="16"/>
    <x v="4"/>
    <d v="1995-04-10T00:00:00"/>
    <n v="13.9"/>
    <n v="35"/>
    <n v="486.5"/>
  </r>
  <r>
    <n v="1"/>
    <s v="Nancy"/>
    <n v="10469"/>
    <s v="WHITC"/>
    <x v="55"/>
    <n v="10469"/>
    <n v="44"/>
    <x v="16"/>
    <d v="1995-04-10T00:00:00"/>
    <n v="15.5"/>
    <n v="2"/>
    <n v="31"/>
  </r>
  <r>
    <n v="1"/>
    <s v="Nancy"/>
    <n v="10834"/>
    <s v="TRADH"/>
    <x v="56"/>
    <n v="10834"/>
    <n v="29"/>
    <x v="52"/>
    <d v="1996-02-15T00:00:00"/>
    <n v="123.79"/>
    <n v="8"/>
    <n v="990.32"/>
  </r>
  <r>
    <n v="1"/>
    <s v="Nancy"/>
    <n v="10834"/>
    <s v="TRADH"/>
    <x v="56"/>
    <n v="10834"/>
    <n v="30"/>
    <x v="18"/>
    <d v="1996-02-15T00:00:00"/>
    <n v="25.89"/>
    <n v="20"/>
    <n v="517.79999999999995"/>
  </r>
  <r>
    <n v="1"/>
    <s v="Nancy"/>
    <n v="10952"/>
    <s v="ALFKI"/>
    <x v="57"/>
    <n v="10952"/>
    <n v="6"/>
    <x v="24"/>
    <d v="1996-04-15T00:00:00"/>
    <n v="25"/>
    <n v="16"/>
    <n v="400"/>
  </r>
  <r>
    <n v="1"/>
    <s v="Nancy"/>
    <n v="10952"/>
    <s v="ALFKI"/>
    <x v="57"/>
    <n v="10952"/>
    <n v="28"/>
    <x v="61"/>
    <d v="1996-04-15T00:00:00"/>
    <n v="45.6"/>
    <n v="2"/>
    <n v="91.2"/>
  </r>
  <r>
    <n v="1"/>
    <s v="Nancy"/>
    <n v="10546"/>
    <s v="VICTE"/>
    <x v="53"/>
    <n v="10546"/>
    <n v="7"/>
    <x v="25"/>
    <d v="1995-06-23T00:00:00"/>
    <n v="30"/>
    <n v="10"/>
    <n v="300"/>
  </r>
  <r>
    <n v="1"/>
    <s v="Nancy"/>
    <n v="10546"/>
    <s v="VICTE"/>
    <x v="53"/>
    <n v="10546"/>
    <n v="35"/>
    <x v="53"/>
    <d v="1995-06-23T00:00:00"/>
    <n v="18"/>
    <n v="30"/>
    <n v="540"/>
  </r>
  <r>
    <n v="1"/>
    <s v="Nancy"/>
    <n v="10546"/>
    <s v="VICTE"/>
    <x v="53"/>
    <n v="10546"/>
    <n v="62"/>
    <x v="12"/>
    <d v="1995-06-23T00:00:00"/>
    <n v="49.3"/>
    <n v="40"/>
    <n v="1972"/>
  </r>
  <r>
    <n v="1"/>
    <s v="Nancy"/>
    <n v="10668"/>
    <s v="WANDK"/>
    <x v="58"/>
    <n v="10668"/>
    <n v="31"/>
    <x v="0"/>
    <d v="1995-10-16T00:00:00"/>
    <n v="12.5"/>
    <n v="8"/>
    <n v="100"/>
  </r>
  <r>
    <n v="1"/>
    <s v="Nancy"/>
    <n v="10668"/>
    <s v="WANDK"/>
    <x v="58"/>
    <n v="10668"/>
    <n v="55"/>
    <x v="36"/>
    <d v="1995-10-16T00:00:00"/>
    <n v="24"/>
    <n v="4"/>
    <n v="96"/>
  </r>
  <r>
    <n v="1"/>
    <s v="Nancy"/>
    <n v="10668"/>
    <s v="WANDK"/>
    <x v="58"/>
    <n v="10668"/>
    <n v="64"/>
    <x v="38"/>
    <d v="1995-10-16T00:00:00"/>
    <n v="33.25"/>
    <n v="15"/>
    <n v="498.75"/>
  </r>
  <r>
    <n v="1"/>
    <s v="Nancy"/>
    <n v="10524"/>
    <s v="BERGS"/>
    <x v="54"/>
    <n v="10524"/>
    <n v="10"/>
    <x v="27"/>
    <d v="1995-06-01T00:00:00"/>
    <n v="31"/>
    <n v="2"/>
    <n v="62"/>
  </r>
  <r>
    <n v="1"/>
    <s v="Nancy"/>
    <n v="10524"/>
    <s v="BERGS"/>
    <x v="54"/>
    <n v="10524"/>
    <n v="30"/>
    <x v="18"/>
    <d v="1995-06-01T00:00:00"/>
    <n v="25.89"/>
    <n v="10"/>
    <n v="258.89999999999998"/>
  </r>
  <r>
    <n v="1"/>
    <s v="Nancy"/>
    <n v="10524"/>
    <s v="BERGS"/>
    <x v="54"/>
    <n v="10524"/>
    <n v="43"/>
    <x v="60"/>
    <d v="1995-06-01T00:00:00"/>
    <n v="46"/>
    <n v="60"/>
    <n v="2760"/>
  </r>
  <r>
    <n v="1"/>
    <s v="Nancy"/>
    <n v="10524"/>
    <s v="BERGS"/>
    <x v="54"/>
    <n v="10524"/>
    <n v="54"/>
    <x v="20"/>
    <d v="1995-06-01T00:00:00"/>
    <n v="7.45"/>
    <n v="15"/>
    <n v="111.75"/>
  </r>
  <r>
    <n v="1"/>
    <s v="Nancy"/>
    <n v="10910"/>
    <s v="WILMK"/>
    <x v="59"/>
    <n v="10910"/>
    <n v="19"/>
    <x v="47"/>
    <d v="1996-03-28T00:00:00"/>
    <n v="9.1999999999999993"/>
    <n v="12"/>
    <n v="110.4"/>
  </r>
  <r>
    <n v="1"/>
    <s v="Nancy"/>
    <n v="10910"/>
    <s v="WILMK"/>
    <x v="59"/>
    <n v="10910"/>
    <n v="49"/>
    <x v="54"/>
    <d v="1996-03-28T00:00:00"/>
    <n v="20"/>
    <n v="10"/>
    <n v="200"/>
  </r>
  <r>
    <n v="1"/>
    <s v="Nancy"/>
    <n v="10910"/>
    <s v="WILMK"/>
    <x v="59"/>
    <n v="10910"/>
    <n v="61"/>
    <x v="70"/>
    <d v="1996-03-28T00:00:00"/>
    <n v="28.5"/>
    <n v="5"/>
    <n v="142.5"/>
  </r>
  <r>
    <n v="1"/>
    <s v="Nancy"/>
    <n v="10946"/>
    <s v="VAFFE"/>
    <x v="60"/>
    <n v="10946"/>
    <n v="10"/>
    <x v="27"/>
    <d v="1996-04-11T00:00:00"/>
    <n v="31"/>
    <n v="25"/>
    <n v="775"/>
  </r>
  <r>
    <n v="1"/>
    <s v="Nancy"/>
    <n v="10946"/>
    <s v="VAFFE"/>
    <x v="60"/>
    <n v="10946"/>
    <n v="24"/>
    <x v="50"/>
    <d v="1996-04-11T00:00:00"/>
    <n v="4.5"/>
    <n v="25"/>
    <n v="112.5"/>
  </r>
  <r>
    <n v="1"/>
    <s v="Nancy"/>
    <n v="10946"/>
    <s v="VAFFE"/>
    <x v="60"/>
    <n v="10946"/>
    <n v="77"/>
    <x v="42"/>
    <d v="1996-04-11T00:00:00"/>
    <n v="13"/>
    <n v="40"/>
    <n v="520"/>
  </r>
  <r>
    <n v="1"/>
    <s v="Nancy"/>
    <n v="10453"/>
    <s v="AROUT"/>
    <x v="61"/>
    <n v="10453"/>
    <n v="48"/>
    <x v="69"/>
    <d v="1995-03-24T00:00:00"/>
    <n v="10.199999999999999"/>
    <n v="15"/>
    <n v="153"/>
  </r>
  <r>
    <n v="1"/>
    <s v="Nancy"/>
    <n v="10453"/>
    <s v="AROUT"/>
    <x v="61"/>
    <n v="10453"/>
    <n v="70"/>
    <x v="48"/>
    <d v="1995-03-24T00:00:00"/>
    <n v="12"/>
    <n v="25"/>
    <n v="300"/>
  </r>
  <r>
    <n v="1"/>
    <s v="Nancy"/>
    <n v="10465"/>
    <s v="VAFFE"/>
    <x v="60"/>
    <n v="10465"/>
    <n v="24"/>
    <x v="50"/>
    <d v="1995-04-05T00:00:00"/>
    <n v="3.6"/>
    <n v="25"/>
    <n v="90"/>
  </r>
  <r>
    <n v="1"/>
    <s v="Nancy"/>
    <n v="10465"/>
    <s v="VAFFE"/>
    <x v="60"/>
    <n v="10465"/>
    <n v="29"/>
    <x v="52"/>
    <d v="1995-04-05T00:00:00"/>
    <n v="99"/>
    <n v="18"/>
    <n v="1782"/>
  </r>
  <r>
    <n v="1"/>
    <s v="Nancy"/>
    <n v="10465"/>
    <s v="VAFFE"/>
    <x v="60"/>
    <n v="10465"/>
    <n v="40"/>
    <x v="46"/>
    <d v="1995-04-05T00:00:00"/>
    <n v="14.7"/>
    <n v="20"/>
    <n v="294"/>
  </r>
  <r>
    <n v="1"/>
    <s v="Nancy"/>
    <n v="10465"/>
    <s v="VAFFE"/>
    <x v="60"/>
    <n v="10465"/>
    <n v="45"/>
    <x v="2"/>
    <d v="1995-04-05T00:00:00"/>
    <n v="7.6"/>
    <n v="30"/>
    <n v="228"/>
  </r>
  <r>
    <n v="1"/>
    <s v="Nancy"/>
    <n v="10465"/>
    <s v="VAFFE"/>
    <x v="60"/>
    <n v="10465"/>
    <n v="50"/>
    <x v="71"/>
    <d v="1995-04-05T00:00:00"/>
    <n v="13"/>
    <n v="25"/>
    <n v="325"/>
  </r>
  <r>
    <n v="1"/>
    <s v="Nancy"/>
    <n v="10591"/>
    <s v="VAFFE"/>
    <x v="60"/>
    <n v="10591"/>
    <n v="3"/>
    <x v="22"/>
    <d v="1995-08-07T00:00:00"/>
    <n v="10"/>
    <n v="14"/>
    <n v="140"/>
  </r>
  <r>
    <n v="1"/>
    <s v="Nancy"/>
    <n v="10591"/>
    <s v="VAFFE"/>
    <x v="60"/>
    <n v="10591"/>
    <n v="7"/>
    <x v="25"/>
    <d v="1995-08-07T00:00:00"/>
    <n v="30"/>
    <n v="10"/>
    <n v="300"/>
  </r>
  <r>
    <n v="1"/>
    <s v="Nancy"/>
    <n v="10591"/>
    <s v="VAFFE"/>
    <x v="60"/>
    <n v="10591"/>
    <n v="54"/>
    <x v="20"/>
    <d v="1995-08-07T00:00:00"/>
    <n v="7.45"/>
    <n v="50"/>
    <n v="372.5"/>
  </r>
  <r>
    <n v="1"/>
    <s v="Nancy"/>
    <n v="10270"/>
    <s v="WARTH"/>
    <x v="62"/>
    <n v="10270"/>
    <n v="36"/>
    <x v="59"/>
    <d v="1994-09-01T00:00:00"/>
    <n v="15.2"/>
    <n v="30"/>
    <n v="456"/>
  </r>
  <r>
    <n v="1"/>
    <s v="Nancy"/>
    <n v="10270"/>
    <s v="WARTH"/>
    <x v="62"/>
    <n v="10270"/>
    <n v="43"/>
    <x v="60"/>
    <d v="1994-09-01T00:00:00"/>
    <n v="36.799999999999997"/>
    <n v="25"/>
    <n v="920"/>
  </r>
  <r>
    <n v="1"/>
    <s v="Nancy"/>
    <n v="10792"/>
    <s v="WOLZA"/>
    <x v="25"/>
    <n v="10792"/>
    <n v="2"/>
    <x v="8"/>
    <d v="1996-01-23T00:00:00"/>
    <n v="19"/>
    <n v="10"/>
    <n v="190"/>
  </r>
  <r>
    <n v="1"/>
    <s v="Nancy"/>
    <n v="10792"/>
    <s v="WOLZA"/>
    <x v="25"/>
    <n v="10792"/>
    <n v="54"/>
    <x v="20"/>
    <d v="1996-01-23T00:00:00"/>
    <n v="7.45"/>
    <n v="3"/>
    <n v="22.35"/>
  </r>
  <r>
    <n v="1"/>
    <s v="Nancy"/>
    <n v="10792"/>
    <s v="WOLZA"/>
    <x v="25"/>
    <n v="10792"/>
    <n v="68"/>
    <x v="58"/>
    <d v="1996-01-23T00:00:00"/>
    <n v="12.5"/>
    <n v="15"/>
    <n v="187.5"/>
  </r>
  <r>
    <n v="1"/>
    <s v="Nancy"/>
    <n v="10921"/>
    <s v="VAFFE"/>
    <x v="60"/>
    <n v="10921"/>
    <n v="35"/>
    <x v="53"/>
    <d v="1996-04-02T00:00:00"/>
    <n v="18"/>
    <n v="10"/>
    <n v="180"/>
  </r>
  <r>
    <n v="1"/>
    <s v="Nancy"/>
    <n v="10921"/>
    <s v="VAFFE"/>
    <x v="60"/>
    <n v="10921"/>
    <n v="63"/>
    <x v="51"/>
    <d v="1996-04-02T00:00:00"/>
    <n v="43.9"/>
    <n v="40"/>
    <n v="1756"/>
  </r>
  <r>
    <n v="1"/>
    <s v="Nancy"/>
    <n v="10626"/>
    <s v="BERGS"/>
    <x v="54"/>
    <n v="10626"/>
    <n v="53"/>
    <x v="10"/>
    <d v="1995-09-11T00:00:00"/>
    <n v="32.799999999999997"/>
    <n v="12"/>
    <n v="393.6"/>
  </r>
  <r>
    <n v="1"/>
    <s v="Nancy"/>
    <n v="10626"/>
    <s v="BERGS"/>
    <x v="54"/>
    <n v="10626"/>
    <n v="60"/>
    <x v="37"/>
    <d v="1995-09-11T00:00:00"/>
    <n v="34"/>
    <n v="20"/>
    <n v="680"/>
  </r>
  <r>
    <n v="1"/>
    <s v="Nancy"/>
    <n v="10626"/>
    <s v="BERGS"/>
    <x v="54"/>
    <n v="10626"/>
    <n v="71"/>
    <x v="14"/>
    <d v="1995-09-11T00:00:00"/>
    <n v="21.5"/>
    <n v="20"/>
    <n v="430"/>
  </r>
  <r>
    <n v="1"/>
    <s v="Nancy"/>
    <n v="10842"/>
    <s v="TORTU"/>
    <x v="11"/>
    <n v="10842"/>
    <n v="11"/>
    <x v="55"/>
    <d v="1996-02-20T00:00:00"/>
    <n v="21"/>
    <n v="15"/>
    <n v="315"/>
  </r>
  <r>
    <n v="1"/>
    <s v="Nancy"/>
    <n v="10842"/>
    <s v="TORTU"/>
    <x v="11"/>
    <n v="10842"/>
    <n v="43"/>
    <x v="60"/>
    <d v="1996-02-20T00:00:00"/>
    <n v="46"/>
    <n v="5"/>
    <n v="230"/>
  </r>
  <r>
    <n v="1"/>
    <s v="Nancy"/>
    <n v="10842"/>
    <s v="TORTU"/>
    <x v="11"/>
    <n v="10842"/>
    <n v="68"/>
    <x v="58"/>
    <d v="1996-02-20T00:00:00"/>
    <n v="12.5"/>
    <n v="20"/>
    <n v="250"/>
  </r>
  <r>
    <n v="1"/>
    <s v="Nancy"/>
    <n v="10842"/>
    <s v="TORTU"/>
    <x v="11"/>
    <n v="10842"/>
    <n v="70"/>
    <x v="48"/>
    <d v="1996-02-20T00:00:00"/>
    <n v="15"/>
    <n v="12"/>
    <n v="180"/>
  </r>
  <r>
    <n v="1"/>
    <s v="Nancy"/>
    <n v="10743"/>
    <s v="AROUT"/>
    <x v="61"/>
    <n v="10743"/>
    <n v="46"/>
    <x v="6"/>
    <d v="1995-12-18T00:00:00"/>
    <n v="12"/>
    <n v="28"/>
    <n v="336"/>
  </r>
  <r>
    <n v="1"/>
    <s v="Nancy"/>
    <n v="10558"/>
    <s v="AROUT"/>
    <x v="61"/>
    <n v="10558"/>
    <n v="47"/>
    <x v="68"/>
    <d v="1995-07-05T00:00:00"/>
    <n v="9.5"/>
    <n v="25"/>
    <n v="237.5"/>
  </r>
  <r>
    <n v="1"/>
    <s v="Nancy"/>
    <n v="10558"/>
    <s v="AROUT"/>
    <x v="61"/>
    <n v="10558"/>
    <n v="51"/>
    <x v="3"/>
    <d v="1995-07-05T00:00:00"/>
    <n v="53"/>
    <n v="20"/>
    <n v="1060"/>
  </r>
  <r>
    <n v="1"/>
    <s v="Nancy"/>
    <n v="10558"/>
    <s v="AROUT"/>
    <x v="61"/>
    <n v="10558"/>
    <n v="52"/>
    <x v="35"/>
    <d v="1995-07-05T00:00:00"/>
    <n v="7"/>
    <n v="30"/>
    <n v="210"/>
  </r>
  <r>
    <n v="1"/>
    <s v="Nancy"/>
    <n v="10558"/>
    <s v="AROUT"/>
    <x v="61"/>
    <n v="10558"/>
    <n v="53"/>
    <x v="10"/>
    <d v="1995-07-05T00:00:00"/>
    <n v="32.799999999999997"/>
    <n v="18"/>
    <n v="590.4"/>
  </r>
  <r>
    <n v="1"/>
    <s v="Nancy"/>
    <n v="10558"/>
    <s v="AROUT"/>
    <x v="61"/>
    <n v="10558"/>
    <n v="73"/>
    <x v="40"/>
    <d v="1995-07-05T00:00:00"/>
    <n v="15"/>
    <n v="3"/>
    <n v="45"/>
  </r>
  <r>
    <n v="1"/>
    <s v="Nancy"/>
    <n v="10900"/>
    <s v="WELLI"/>
    <x v="63"/>
    <n v="10900"/>
    <n v="70"/>
    <x v="48"/>
    <d v="1996-03-22T00:00:00"/>
    <n v="15"/>
    <n v="3"/>
    <n v="45"/>
  </r>
  <r>
    <n v="1"/>
    <s v="Nancy"/>
    <n v="10677"/>
    <s v="ANTON"/>
    <x v="64"/>
    <n v="10677"/>
    <n v="26"/>
    <x v="9"/>
    <d v="1995-10-23T00:00:00"/>
    <n v="31.23"/>
    <n v="30"/>
    <n v="936.9"/>
  </r>
  <r>
    <n v="1"/>
    <s v="Nancy"/>
    <n v="10677"/>
    <s v="ANTON"/>
    <x v="64"/>
    <n v="10677"/>
    <n v="33"/>
    <x v="11"/>
    <d v="1995-10-23T00:00:00"/>
    <n v="2.5"/>
    <n v="8"/>
    <n v="20"/>
  </r>
  <r>
    <n v="1"/>
    <s v="Nancy"/>
    <n v="10292"/>
    <s v="TRADH"/>
    <x v="56"/>
    <n v="10292"/>
    <n v="20"/>
    <x v="31"/>
    <d v="1994-09-28T00:00:00"/>
    <n v="64.8"/>
    <n v="20"/>
    <n v="1296"/>
  </r>
  <r>
    <n v="1"/>
    <s v="Nancy"/>
    <n v="10835"/>
    <s v="ALFKI"/>
    <x v="57"/>
    <n v="10835"/>
    <n v="59"/>
    <x v="56"/>
    <d v="1996-02-15T00:00:00"/>
    <n v="55"/>
    <n v="15"/>
    <n v="825"/>
  </r>
  <r>
    <n v="1"/>
    <s v="Nancy"/>
    <n v="10835"/>
    <s v="ALFKI"/>
    <x v="57"/>
    <n v="10835"/>
    <n v="77"/>
    <x v="42"/>
    <d v="1996-02-15T00:00:00"/>
    <n v="13"/>
    <n v="2"/>
    <n v="26"/>
  </r>
  <r>
    <n v="2"/>
    <s v="Andrew"/>
    <n v="10478"/>
    <s v="VICTE"/>
    <x v="53"/>
    <n v="10478"/>
    <n v="10"/>
    <x v="27"/>
    <d v="1995-04-18T00:00:00"/>
    <n v="24.8"/>
    <n v="20"/>
    <n v="496"/>
  </r>
  <r>
    <n v="2"/>
    <s v="Andrew"/>
    <n v="10345"/>
    <s v="QUICK"/>
    <x v="10"/>
    <n v="10345"/>
    <n v="8"/>
    <x v="26"/>
    <d v="1994-12-05T00:00:00"/>
    <n v="32"/>
    <n v="70"/>
    <n v="2240"/>
  </r>
  <r>
    <n v="2"/>
    <s v="Andrew"/>
    <n v="10345"/>
    <s v="QUICK"/>
    <x v="10"/>
    <n v="10345"/>
    <n v="19"/>
    <x v="47"/>
    <d v="1994-12-05T00:00:00"/>
    <n v="7.3"/>
    <n v="80"/>
    <n v="584"/>
  </r>
  <r>
    <n v="2"/>
    <s v="Andrew"/>
    <n v="10345"/>
    <s v="QUICK"/>
    <x v="10"/>
    <n v="10345"/>
    <n v="42"/>
    <x v="1"/>
    <d v="1994-12-05T00:00:00"/>
    <n v="11.2"/>
    <n v="9"/>
    <n v="100.8"/>
  </r>
  <r>
    <n v="2"/>
    <s v="Andrew"/>
    <n v="10858"/>
    <s v="LACOR"/>
    <x v="65"/>
    <n v="10858"/>
    <n v="7"/>
    <x v="25"/>
    <d v="1996-02-29T00:00:00"/>
    <n v="30"/>
    <n v="5"/>
    <n v="150"/>
  </r>
  <r>
    <n v="2"/>
    <s v="Andrew"/>
    <n v="10858"/>
    <s v="LACOR"/>
    <x v="65"/>
    <n v="10858"/>
    <n v="27"/>
    <x v="21"/>
    <d v="1996-02-29T00:00:00"/>
    <n v="43.9"/>
    <n v="10"/>
    <n v="439"/>
  </r>
  <r>
    <n v="2"/>
    <s v="Andrew"/>
    <n v="10858"/>
    <s v="LACOR"/>
    <x v="65"/>
    <n v="10858"/>
    <n v="70"/>
    <x v="48"/>
    <d v="1996-02-29T00:00:00"/>
    <n v="15"/>
    <n v="4"/>
    <n v="60"/>
  </r>
  <r>
    <n v="2"/>
    <s v="Andrew"/>
    <n v="10691"/>
    <s v="QUICK"/>
    <x v="10"/>
    <n v="10691"/>
    <n v="1"/>
    <x v="45"/>
    <d v="1995-11-03T00:00:00"/>
    <n v="18"/>
    <n v="30"/>
    <n v="540"/>
  </r>
  <r>
    <n v="2"/>
    <s v="Andrew"/>
    <n v="10691"/>
    <s v="QUICK"/>
    <x v="10"/>
    <n v="10691"/>
    <n v="29"/>
    <x v="52"/>
    <d v="1995-11-03T00:00:00"/>
    <n v="123.79"/>
    <n v="40"/>
    <n v="4951.6000000000004"/>
  </r>
  <r>
    <n v="2"/>
    <s v="Andrew"/>
    <n v="10691"/>
    <s v="QUICK"/>
    <x v="10"/>
    <n v="10691"/>
    <n v="43"/>
    <x v="60"/>
    <d v="1995-11-03T00:00:00"/>
    <n v="46"/>
    <n v="40"/>
    <n v="1840"/>
  </r>
  <r>
    <n v="2"/>
    <s v="Andrew"/>
    <n v="10691"/>
    <s v="QUICK"/>
    <x v="10"/>
    <n v="10691"/>
    <n v="44"/>
    <x v="16"/>
    <d v="1995-11-03T00:00:00"/>
    <n v="19.45"/>
    <n v="24"/>
    <n v="466.8"/>
  </r>
  <r>
    <n v="2"/>
    <s v="Andrew"/>
    <n v="10691"/>
    <s v="QUICK"/>
    <x v="10"/>
    <n v="10691"/>
    <n v="62"/>
    <x v="12"/>
    <d v="1995-11-03T00:00:00"/>
    <n v="49.3"/>
    <n v="48"/>
    <n v="2366.4"/>
  </r>
  <r>
    <n v="2"/>
    <s v="Andrew"/>
    <n v="10686"/>
    <s v="PICCO"/>
    <x v="66"/>
    <n v="10686"/>
    <n v="17"/>
    <x v="62"/>
    <d v="1995-10-31T00:00:00"/>
    <n v="39"/>
    <n v="30"/>
    <n v="1170"/>
  </r>
  <r>
    <n v="2"/>
    <s v="Andrew"/>
    <n v="10686"/>
    <s v="PICCO"/>
    <x v="66"/>
    <n v="10686"/>
    <n v="26"/>
    <x v="9"/>
    <d v="1995-10-31T00:00:00"/>
    <n v="31.23"/>
    <n v="15"/>
    <n v="468.45"/>
  </r>
  <r>
    <n v="2"/>
    <s v="Andrew"/>
    <n v="11053"/>
    <s v="PICCO"/>
    <x v="66"/>
    <n v="11053"/>
    <n v="18"/>
    <x v="5"/>
    <d v="1996-05-27T00:00:00"/>
    <n v="62.5"/>
    <n v="35"/>
    <n v="2187.5"/>
  </r>
  <r>
    <n v="2"/>
    <s v="Andrew"/>
    <n v="11053"/>
    <s v="PICCO"/>
    <x v="66"/>
    <n v="11053"/>
    <n v="32"/>
    <x v="33"/>
    <d v="1996-05-27T00:00:00"/>
    <n v="32"/>
    <n v="20"/>
    <n v="640"/>
  </r>
  <r>
    <n v="2"/>
    <s v="Andrew"/>
    <n v="11053"/>
    <s v="PICCO"/>
    <x v="66"/>
    <n v="11053"/>
    <n v="64"/>
    <x v="38"/>
    <d v="1996-05-27T00:00:00"/>
    <n v="33.25"/>
    <n v="25"/>
    <n v="831.25"/>
  </r>
  <r>
    <n v="2"/>
    <s v="Andrew"/>
    <n v="10392"/>
    <s v="PICCO"/>
    <x v="66"/>
    <n v="10392"/>
    <n v="69"/>
    <x v="13"/>
    <d v="1995-01-24T00:00:00"/>
    <n v="28.8"/>
    <n v="50"/>
    <n v="1440"/>
  </r>
  <r>
    <n v="2"/>
    <s v="Andrew"/>
    <n v="10787"/>
    <s v="LAMAI"/>
    <x v="37"/>
    <n v="10787"/>
    <n v="2"/>
    <x v="8"/>
    <d v="1996-01-19T00:00:00"/>
    <n v="19"/>
    <n v="15"/>
    <n v="285"/>
  </r>
  <r>
    <n v="2"/>
    <s v="Andrew"/>
    <n v="10787"/>
    <s v="LAMAI"/>
    <x v="37"/>
    <n v="10787"/>
    <n v="29"/>
    <x v="52"/>
    <d v="1996-01-19T00:00:00"/>
    <n v="123.79"/>
    <n v="20"/>
    <n v="2475.8000000000002"/>
  </r>
  <r>
    <n v="2"/>
    <s v="Andrew"/>
    <n v="11032"/>
    <s v="WHITC"/>
    <x v="55"/>
    <n v="11032"/>
    <n v="36"/>
    <x v="59"/>
    <d v="1996-05-17T00:00:00"/>
    <n v="19"/>
    <n v="35"/>
    <n v="665"/>
  </r>
  <r>
    <n v="2"/>
    <s v="Andrew"/>
    <n v="11032"/>
    <s v="WHITC"/>
    <x v="55"/>
    <n v="11032"/>
    <n v="38"/>
    <x v="15"/>
    <d v="1996-05-17T00:00:00"/>
    <n v="263.5"/>
    <n v="25"/>
    <n v="6587.5"/>
  </r>
  <r>
    <n v="2"/>
    <s v="Andrew"/>
    <n v="11032"/>
    <s v="WHITC"/>
    <x v="55"/>
    <n v="11032"/>
    <n v="59"/>
    <x v="56"/>
    <d v="1996-05-17T00:00:00"/>
    <n v="55"/>
    <n v="30"/>
    <n v="1650"/>
  </r>
  <r>
    <n v="2"/>
    <s v="Andrew"/>
    <n v="10781"/>
    <s v="WARTH"/>
    <x v="62"/>
    <n v="10781"/>
    <n v="54"/>
    <x v="20"/>
    <d v="1996-01-17T00:00:00"/>
    <n v="7.45"/>
    <n v="3"/>
    <n v="22.35"/>
  </r>
  <r>
    <n v="2"/>
    <s v="Andrew"/>
    <n v="10781"/>
    <s v="WARTH"/>
    <x v="62"/>
    <n v="10781"/>
    <n v="56"/>
    <x v="19"/>
    <d v="1996-01-17T00:00:00"/>
    <n v="38"/>
    <n v="20"/>
    <n v="760"/>
  </r>
  <r>
    <n v="2"/>
    <s v="Andrew"/>
    <n v="10781"/>
    <s v="WARTH"/>
    <x v="62"/>
    <n v="10781"/>
    <n v="74"/>
    <x v="67"/>
    <d v="1996-01-17T00:00:00"/>
    <n v="10"/>
    <n v="35"/>
    <n v="350"/>
  </r>
  <r>
    <n v="2"/>
    <s v="Andrew"/>
    <n v="10673"/>
    <s v="WILMK"/>
    <x v="59"/>
    <n v="10673"/>
    <n v="16"/>
    <x v="4"/>
    <d v="1995-10-19T00:00:00"/>
    <n v="17.45"/>
    <n v="3"/>
    <n v="52.35"/>
  </r>
  <r>
    <n v="2"/>
    <s v="Andrew"/>
    <n v="10673"/>
    <s v="WILMK"/>
    <x v="59"/>
    <n v="10673"/>
    <n v="42"/>
    <x v="1"/>
    <d v="1995-10-19T00:00:00"/>
    <n v="14"/>
    <n v="6"/>
    <n v="84"/>
  </r>
  <r>
    <n v="2"/>
    <s v="Andrew"/>
    <n v="10673"/>
    <s v="WILMK"/>
    <x v="59"/>
    <n v="10673"/>
    <n v="43"/>
    <x v="60"/>
    <d v="1995-10-19T00:00:00"/>
    <n v="46"/>
    <n v="6"/>
    <n v="276"/>
  </r>
  <r>
    <n v="2"/>
    <s v="Andrew"/>
    <n v="11013"/>
    <s v="ROMEY"/>
    <x v="8"/>
    <n v="11013"/>
    <n v="23"/>
    <x v="32"/>
    <d v="1996-05-09T00:00:00"/>
    <n v="9"/>
    <n v="10"/>
    <n v="90"/>
  </r>
  <r>
    <n v="2"/>
    <s v="Andrew"/>
    <n v="11013"/>
    <s v="ROMEY"/>
    <x v="8"/>
    <n v="11013"/>
    <n v="42"/>
    <x v="1"/>
    <d v="1996-05-09T00:00:00"/>
    <n v="14"/>
    <n v="4"/>
    <n v="56"/>
  </r>
  <r>
    <n v="2"/>
    <s v="Andrew"/>
    <n v="11013"/>
    <s v="ROMEY"/>
    <x v="8"/>
    <n v="11013"/>
    <n v="45"/>
    <x v="2"/>
    <d v="1996-05-09T00:00:00"/>
    <n v="9.5"/>
    <n v="20"/>
    <n v="190"/>
  </r>
  <r>
    <n v="2"/>
    <s v="Andrew"/>
    <n v="11013"/>
    <s v="ROMEY"/>
    <x v="8"/>
    <n v="11013"/>
    <n v="68"/>
    <x v="58"/>
    <d v="1996-05-09T00:00:00"/>
    <n v="12.5"/>
    <n v="2"/>
    <n v="25"/>
  </r>
  <r>
    <n v="2"/>
    <s v="Andrew"/>
    <n v="10541"/>
    <s v="HANAR"/>
    <x v="23"/>
    <n v="10541"/>
    <n v="24"/>
    <x v="50"/>
    <d v="1995-06-19T00:00:00"/>
    <n v="4.5"/>
    <n v="35"/>
    <n v="157.5"/>
  </r>
  <r>
    <n v="2"/>
    <s v="Andrew"/>
    <n v="10541"/>
    <s v="HANAR"/>
    <x v="23"/>
    <n v="10541"/>
    <n v="38"/>
    <x v="15"/>
    <d v="1995-06-19T00:00:00"/>
    <n v="263.5"/>
    <n v="4"/>
    <n v="1054"/>
  </r>
  <r>
    <n v="2"/>
    <s v="Andrew"/>
    <n v="10541"/>
    <s v="HANAR"/>
    <x v="23"/>
    <n v="10541"/>
    <n v="65"/>
    <x v="17"/>
    <d v="1995-06-19T00:00:00"/>
    <n v="21.05"/>
    <n v="36"/>
    <n v="757.8"/>
  </r>
  <r>
    <n v="2"/>
    <s v="Andrew"/>
    <n v="10541"/>
    <s v="HANAR"/>
    <x v="23"/>
    <n v="10541"/>
    <n v="71"/>
    <x v="14"/>
    <d v="1995-06-19T00:00:00"/>
    <n v="21.5"/>
    <n v="9"/>
    <n v="193.5"/>
  </r>
  <r>
    <n v="2"/>
    <s v="Andrew"/>
    <n v="10280"/>
    <s v="BERGS"/>
    <x v="54"/>
    <n v="10280"/>
    <n v="24"/>
    <x v="50"/>
    <d v="1994-09-14T00:00:00"/>
    <n v="3.6"/>
    <n v="12"/>
    <n v="43.2"/>
  </r>
  <r>
    <n v="2"/>
    <s v="Andrew"/>
    <n v="10280"/>
    <s v="BERGS"/>
    <x v="54"/>
    <n v="10280"/>
    <n v="55"/>
    <x v="36"/>
    <d v="1994-09-14T00:00:00"/>
    <n v="19.2"/>
    <n v="20"/>
    <n v="384"/>
  </r>
  <r>
    <n v="2"/>
    <s v="Andrew"/>
    <n v="10280"/>
    <s v="BERGS"/>
    <x v="54"/>
    <n v="10280"/>
    <n v="75"/>
    <x v="41"/>
    <d v="1994-09-14T00:00:00"/>
    <n v="6.2"/>
    <n v="30"/>
    <n v="186"/>
  </r>
  <r>
    <n v="2"/>
    <s v="Andrew"/>
    <n v="11015"/>
    <s v="SANTG"/>
    <x v="22"/>
    <n v="11015"/>
    <n v="30"/>
    <x v="18"/>
    <d v="1996-05-10T00:00:00"/>
    <n v="25.89"/>
    <n v="15"/>
    <n v="388.35"/>
  </r>
  <r>
    <n v="2"/>
    <s v="Andrew"/>
    <n v="11015"/>
    <s v="SANTG"/>
    <x v="22"/>
    <n v="11015"/>
    <n v="77"/>
    <x v="42"/>
    <d v="1996-05-10T00:00:00"/>
    <n v="13"/>
    <n v="18"/>
    <n v="234"/>
  </r>
  <r>
    <n v="2"/>
    <s v="Andrew"/>
    <n v="10502"/>
    <s v="PERIC"/>
    <x v="43"/>
    <n v="10502"/>
    <n v="45"/>
    <x v="2"/>
    <d v="1995-05-11T00:00:00"/>
    <n v="9.5"/>
    <n v="21"/>
    <n v="199.5"/>
  </r>
  <r>
    <n v="2"/>
    <s v="Andrew"/>
    <n v="10502"/>
    <s v="PERIC"/>
    <x v="43"/>
    <n v="10502"/>
    <n v="53"/>
    <x v="10"/>
    <d v="1995-05-11T00:00:00"/>
    <n v="32.799999999999997"/>
    <n v="6"/>
    <n v="196.8"/>
  </r>
  <r>
    <n v="2"/>
    <s v="Andrew"/>
    <n v="10502"/>
    <s v="PERIC"/>
    <x v="43"/>
    <n v="10502"/>
    <n v="67"/>
    <x v="72"/>
    <d v="1995-05-11T00:00:00"/>
    <n v="14"/>
    <n v="30"/>
    <n v="420"/>
  </r>
  <r>
    <n v="2"/>
    <s v="Andrew"/>
    <n v="11005"/>
    <s v="WILMK"/>
    <x v="59"/>
    <n v="11005"/>
    <n v="1"/>
    <x v="45"/>
    <d v="1996-05-07T00:00:00"/>
    <n v="18"/>
    <n v="2"/>
    <n v="36"/>
  </r>
  <r>
    <n v="2"/>
    <s v="Andrew"/>
    <n v="11005"/>
    <s v="WILMK"/>
    <x v="59"/>
    <n v="11005"/>
    <n v="59"/>
    <x v="56"/>
    <d v="1996-05-07T00:00:00"/>
    <n v="55"/>
    <n v="10"/>
    <n v="550"/>
  </r>
  <r>
    <n v="2"/>
    <s v="Andrew"/>
    <n v="11028"/>
    <s v="KOENE"/>
    <x v="32"/>
    <n v="11028"/>
    <n v="55"/>
    <x v="36"/>
    <d v="1996-05-16T00:00:00"/>
    <n v="24"/>
    <n v="35"/>
    <n v="840"/>
  </r>
  <r>
    <n v="2"/>
    <s v="Andrew"/>
    <n v="11028"/>
    <s v="KOENE"/>
    <x v="32"/>
    <n v="11028"/>
    <n v="59"/>
    <x v="56"/>
    <d v="1996-05-16T00:00:00"/>
    <n v="55"/>
    <n v="24"/>
    <n v="1320"/>
  </r>
  <r>
    <n v="2"/>
    <s v="Andrew"/>
    <n v="10515"/>
    <s v="QUICK"/>
    <x v="10"/>
    <n v="10515"/>
    <n v="9"/>
    <x v="73"/>
    <d v="1995-05-24T00:00:00"/>
    <n v="97"/>
    <n v="16"/>
    <n v="1552"/>
  </r>
  <r>
    <n v="2"/>
    <s v="Andrew"/>
    <n v="10515"/>
    <s v="QUICK"/>
    <x v="10"/>
    <n v="10515"/>
    <n v="16"/>
    <x v="4"/>
    <d v="1995-05-24T00:00:00"/>
    <n v="17.45"/>
    <n v="50"/>
    <n v="872.5"/>
  </r>
  <r>
    <n v="2"/>
    <s v="Andrew"/>
    <n v="10515"/>
    <s v="QUICK"/>
    <x v="10"/>
    <n v="10515"/>
    <n v="27"/>
    <x v="21"/>
    <d v="1995-05-24T00:00:00"/>
    <n v="43.9"/>
    <n v="120"/>
    <n v="5268"/>
  </r>
  <r>
    <n v="2"/>
    <s v="Andrew"/>
    <n v="10515"/>
    <s v="QUICK"/>
    <x v="10"/>
    <n v="10515"/>
    <n v="33"/>
    <x v="11"/>
    <d v="1995-05-24T00:00:00"/>
    <n v="2.5"/>
    <n v="16"/>
    <n v="40"/>
  </r>
  <r>
    <n v="2"/>
    <s v="Andrew"/>
    <n v="10515"/>
    <s v="QUICK"/>
    <x v="10"/>
    <n v="10515"/>
    <n v="60"/>
    <x v="37"/>
    <d v="1995-05-24T00:00:00"/>
    <n v="34"/>
    <n v="84"/>
    <n v="2856"/>
  </r>
  <r>
    <n v="2"/>
    <s v="Andrew"/>
    <n v="10983"/>
    <s v="SAVEA"/>
    <x v="20"/>
    <n v="10983"/>
    <n v="13"/>
    <x v="29"/>
    <d v="1996-04-26T00:00:00"/>
    <n v="6"/>
    <n v="84"/>
    <n v="504"/>
  </r>
  <r>
    <n v="2"/>
    <s v="Andrew"/>
    <n v="10983"/>
    <s v="SAVEA"/>
    <x v="20"/>
    <n v="10983"/>
    <n v="57"/>
    <x v="44"/>
    <d v="1996-04-26T00:00:00"/>
    <n v="19.5"/>
    <n v="15"/>
    <n v="292.5"/>
  </r>
  <r>
    <n v="2"/>
    <s v="Andrew"/>
    <n v="10810"/>
    <s v="LAUGB"/>
    <x v="67"/>
    <n v="10810"/>
    <n v="13"/>
    <x v="29"/>
    <d v="1996-02-01T00:00:00"/>
    <n v="6"/>
    <n v="7"/>
    <n v="42"/>
  </r>
  <r>
    <n v="2"/>
    <s v="Andrew"/>
    <n v="10810"/>
    <s v="LAUGB"/>
    <x v="67"/>
    <n v="10810"/>
    <n v="25"/>
    <x v="63"/>
    <d v="1996-02-01T00:00:00"/>
    <n v="14"/>
    <n v="5"/>
    <n v="70"/>
  </r>
  <r>
    <n v="2"/>
    <s v="Andrew"/>
    <n v="10810"/>
    <s v="LAUGB"/>
    <x v="67"/>
    <n v="10810"/>
    <n v="70"/>
    <x v="48"/>
    <d v="1996-02-01T00:00:00"/>
    <n v="15"/>
    <n v="5"/>
    <n v="75"/>
  </r>
  <r>
    <n v="2"/>
    <s v="Andrew"/>
    <n v="10588"/>
    <s v="QUICK"/>
    <x v="10"/>
    <n v="10588"/>
    <n v="18"/>
    <x v="5"/>
    <d v="1995-08-03T00:00:00"/>
    <n v="62.5"/>
    <n v="40"/>
    <n v="2500"/>
  </r>
  <r>
    <n v="2"/>
    <s v="Andrew"/>
    <n v="10588"/>
    <s v="QUICK"/>
    <x v="10"/>
    <n v="10588"/>
    <n v="42"/>
    <x v="1"/>
    <d v="1995-08-03T00:00:00"/>
    <n v="14"/>
    <n v="100"/>
    <n v="1400"/>
  </r>
  <r>
    <n v="2"/>
    <s v="Andrew"/>
    <n v="10994"/>
    <s v="VAFFE"/>
    <x v="60"/>
    <n v="10994"/>
    <n v="59"/>
    <x v="56"/>
    <d v="1996-05-02T00:00:00"/>
    <n v="55"/>
    <n v="18"/>
    <n v="990"/>
  </r>
  <r>
    <n v="2"/>
    <s v="Andrew"/>
    <n v="10457"/>
    <s v="KOENE"/>
    <x v="32"/>
    <n v="10457"/>
    <n v="59"/>
    <x v="56"/>
    <d v="1995-03-28T00:00:00"/>
    <n v="44"/>
    <n v="36"/>
    <n v="1584"/>
  </r>
  <r>
    <n v="2"/>
    <s v="Andrew"/>
    <n v="10727"/>
    <s v="REGGC"/>
    <x v="4"/>
    <n v="10727"/>
    <n v="17"/>
    <x v="62"/>
    <d v="1995-12-04T00:00:00"/>
    <n v="39"/>
    <n v="20"/>
    <n v="780"/>
  </r>
  <r>
    <n v="2"/>
    <s v="Andrew"/>
    <n v="10727"/>
    <s v="REGGC"/>
    <x v="4"/>
    <n v="10727"/>
    <n v="56"/>
    <x v="19"/>
    <d v="1995-12-04T00:00:00"/>
    <n v="38"/>
    <n v="10"/>
    <n v="380"/>
  </r>
  <r>
    <n v="2"/>
    <s v="Andrew"/>
    <n v="10727"/>
    <s v="REGGC"/>
    <x v="4"/>
    <n v="10727"/>
    <n v="59"/>
    <x v="56"/>
    <d v="1995-12-04T00:00:00"/>
    <n v="55"/>
    <n v="10"/>
    <n v="550"/>
  </r>
  <r>
    <n v="2"/>
    <s v="Andrew"/>
    <n v="10780"/>
    <s v="LILAS"/>
    <x v="24"/>
    <n v="10780"/>
    <n v="70"/>
    <x v="48"/>
    <d v="1996-01-16T00:00:00"/>
    <n v="15"/>
    <n v="35"/>
    <n v="525"/>
  </r>
  <r>
    <n v="2"/>
    <s v="Andrew"/>
    <n v="10780"/>
    <s v="LILAS"/>
    <x v="24"/>
    <n v="10780"/>
    <n v="77"/>
    <x v="42"/>
    <d v="1996-01-16T00:00:00"/>
    <n v="13"/>
    <n v="15"/>
    <n v="195"/>
  </r>
  <r>
    <n v="2"/>
    <s v="Andrew"/>
    <n v="11070"/>
    <s v="LEHMS"/>
    <x v="68"/>
    <n v="11070"/>
    <n v="1"/>
    <x v="45"/>
    <d v="1996-06-04T00:00:00"/>
    <n v="18"/>
    <n v="40"/>
    <n v="720"/>
  </r>
  <r>
    <n v="2"/>
    <s v="Andrew"/>
    <n v="11070"/>
    <s v="LEHMS"/>
    <x v="68"/>
    <n v="11070"/>
    <n v="2"/>
    <x v="8"/>
    <d v="1996-06-04T00:00:00"/>
    <n v="19"/>
    <n v="20"/>
    <n v="380"/>
  </r>
  <r>
    <n v="2"/>
    <s v="Andrew"/>
    <n v="11070"/>
    <s v="LEHMS"/>
    <x v="68"/>
    <n v="11070"/>
    <n v="16"/>
    <x v="4"/>
    <d v="1996-06-04T00:00:00"/>
    <n v="17.45"/>
    <n v="30"/>
    <n v="523.5"/>
  </r>
  <r>
    <n v="2"/>
    <s v="Andrew"/>
    <n v="11070"/>
    <s v="LEHMS"/>
    <x v="68"/>
    <n v="11070"/>
    <n v="31"/>
    <x v="0"/>
    <d v="1996-06-04T00:00:00"/>
    <n v="12.5"/>
    <n v="20"/>
    <n v="250"/>
  </r>
  <r>
    <n v="2"/>
    <s v="Andrew"/>
    <n v="10990"/>
    <s v="ERNSH"/>
    <x v="0"/>
    <n v="10990"/>
    <n v="21"/>
    <x v="65"/>
    <d v="1996-05-01T00:00:00"/>
    <n v="10"/>
    <n v="65"/>
    <n v="650"/>
  </r>
  <r>
    <n v="2"/>
    <s v="Andrew"/>
    <n v="10990"/>
    <s v="ERNSH"/>
    <x v="0"/>
    <n v="10990"/>
    <n v="34"/>
    <x v="74"/>
    <d v="1996-05-01T00:00:00"/>
    <n v="14"/>
    <n v="60"/>
    <n v="840"/>
  </r>
  <r>
    <n v="2"/>
    <s v="Andrew"/>
    <n v="10990"/>
    <s v="ERNSH"/>
    <x v="0"/>
    <n v="10990"/>
    <n v="55"/>
    <x v="36"/>
    <d v="1996-05-01T00:00:00"/>
    <n v="24"/>
    <n v="65"/>
    <n v="1560"/>
  </r>
  <r>
    <n v="2"/>
    <s v="Andrew"/>
    <n v="10990"/>
    <s v="ERNSH"/>
    <x v="0"/>
    <n v="10990"/>
    <n v="61"/>
    <x v="70"/>
    <d v="1996-05-01T00:00:00"/>
    <n v="28.5"/>
    <n v="66"/>
    <n v="1881"/>
  </r>
  <r>
    <n v="2"/>
    <s v="Andrew"/>
    <n v="10487"/>
    <s v="QUEEN"/>
    <x v="69"/>
    <n v="10487"/>
    <n v="19"/>
    <x v="47"/>
    <d v="1995-04-26T00:00:00"/>
    <n v="7.3"/>
    <n v="5"/>
    <n v="36.5"/>
  </r>
  <r>
    <n v="2"/>
    <s v="Andrew"/>
    <n v="10487"/>
    <s v="QUEEN"/>
    <x v="69"/>
    <n v="10487"/>
    <n v="26"/>
    <x v="9"/>
    <d v="1995-04-26T00:00:00"/>
    <n v="24.9"/>
    <n v="30"/>
    <n v="747"/>
  </r>
  <r>
    <n v="2"/>
    <s v="Andrew"/>
    <n v="10487"/>
    <s v="QUEEN"/>
    <x v="69"/>
    <n v="10487"/>
    <n v="54"/>
    <x v="20"/>
    <d v="1995-04-26T00:00:00"/>
    <n v="5.9"/>
    <n v="24"/>
    <n v="141.6"/>
  </r>
  <r>
    <n v="2"/>
    <s v="Andrew"/>
    <n v="10414"/>
    <s v="FAMIA"/>
    <x v="70"/>
    <n v="10414"/>
    <n v="19"/>
    <x v="47"/>
    <d v="1995-02-14T00:00:00"/>
    <n v="7.3"/>
    <n v="18"/>
    <n v="131.4"/>
  </r>
  <r>
    <n v="2"/>
    <s v="Andrew"/>
    <n v="10414"/>
    <s v="FAMIA"/>
    <x v="70"/>
    <n v="10414"/>
    <n v="33"/>
    <x v="11"/>
    <d v="1995-02-14T00:00:00"/>
    <n v="2"/>
    <n v="50"/>
    <n v="100"/>
  </r>
  <r>
    <n v="2"/>
    <s v="Andrew"/>
    <n v="10989"/>
    <s v="QUEDE"/>
    <x v="40"/>
    <n v="10989"/>
    <n v="6"/>
    <x v="24"/>
    <d v="1996-04-30T00:00:00"/>
    <n v="25"/>
    <n v="40"/>
    <n v="1000"/>
  </r>
  <r>
    <n v="2"/>
    <s v="Andrew"/>
    <n v="10989"/>
    <s v="QUEDE"/>
    <x v="40"/>
    <n v="10989"/>
    <n v="11"/>
    <x v="55"/>
    <d v="1996-04-30T00:00:00"/>
    <n v="21"/>
    <n v="15"/>
    <n v="315"/>
  </r>
  <r>
    <n v="2"/>
    <s v="Andrew"/>
    <n v="10989"/>
    <s v="QUEDE"/>
    <x v="40"/>
    <n v="10989"/>
    <n v="41"/>
    <x v="7"/>
    <d v="1996-04-30T00:00:00"/>
    <n v="9.65"/>
    <n v="4"/>
    <n v="38.6"/>
  </r>
  <r>
    <n v="2"/>
    <s v="Andrew"/>
    <n v="10737"/>
    <s v="VINET"/>
    <x v="71"/>
    <n v="10737"/>
    <n v="13"/>
    <x v="29"/>
    <d v="1995-12-12T00:00:00"/>
    <n v="6"/>
    <n v="4"/>
    <n v="24"/>
  </r>
  <r>
    <n v="2"/>
    <s v="Andrew"/>
    <n v="10737"/>
    <s v="VINET"/>
    <x v="71"/>
    <n v="10737"/>
    <n v="41"/>
    <x v="7"/>
    <d v="1995-12-12T00:00:00"/>
    <n v="9.65"/>
    <n v="12"/>
    <n v="115.8"/>
  </r>
  <r>
    <n v="2"/>
    <s v="Andrew"/>
    <n v="10620"/>
    <s v="LAUGB"/>
    <x v="67"/>
    <n v="10620"/>
    <n v="24"/>
    <x v="50"/>
    <d v="1995-09-05T00:00:00"/>
    <n v="4.5"/>
    <n v="5"/>
    <n v="22.5"/>
  </r>
  <r>
    <n v="2"/>
    <s v="Andrew"/>
    <n v="10620"/>
    <s v="LAUGB"/>
    <x v="67"/>
    <n v="10620"/>
    <n v="52"/>
    <x v="35"/>
    <d v="1995-09-05T00:00:00"/>
    <n v="7"/>
    <n v="5"/>
    <n v="35"/>
  </r>
  <r>
    <n v="2"/>
    <s v="Andrew"/>
    <n v="10553"/>
    <s v="WARTH"/>
    <x v="62"/>
    <n v="10553"/>
    <n v="11"/>
    <x v="55"/>
    <d v="1995-06-30T00:00:00"/>
    <n v="21"/>
    <n v="15"/>
    <n v="315"/>
  </r>
  <r>
    <n v="2"/>
    <s v="Andrew"/>
    <n v="10553"/>
    <s v="WARTH"/>
    <x v="62"/>
    <n v="10553"/>
    <n v="16"/>
    <x v="4"/>
    <d v="1995-06-30T00:00:00"/>
    <n v="17.45"/>
    <n v="14"/>
    <n v="244.3"/>
  </r>
  <r>
    <n v="2"/>
    <s v="Andrew"/>
    <n v="10553"/>
    <s v="WARTH"/>
    <x v="62"/>
    <n v="10553"/>
    <n v="22"/>
    <x v="75"/>
    <d v="1995-06-30T00:00:00"/>
    <n v="21"/>
    <n v="24"/>
    <n v="504"/>
  </r>
  <r>
    <n v="2"/>
    <s v="Andrew"/>
    <n v="10553"/>
    <s v="WARTH"/>
    <x v="62"/>
    <n v="10553"/>
    <n v="31"/>
    <x v="0"/>
    <d v="1995-06-30T00:00:00"/>
    <n v="12.5"/>
    <n v="30"/>
    <n v="375"/>
  </r>
  <r>
    <n v="2"/>
    <s v="Andrew"/>
    <n v="10553"/>
    <s v="WARTH"/>
    <x v="62"/>
    <n v="10553"/>
    <n v="35"/>
    <x v="53"/>
    <d v="1995-06-30T00:00:00"/>
    <n v="18"/>
    <n v="6"/>
    <n v="108"/>
  </r>
  <r>
    <n v="2"/>
    <s v="Andrew"/>
    <n v="11000"/>
    <s v="RATTC"/>
    <x v="7"/>
    <n v="11000"/>
    <n v="4"/>
    <x v="23"/>
    <d v="1996-05-06T00:00:00"/>
    <n v="22"/>
    <n v="25"/>
    <n v="550"/>
  </r>
  <r>
    <n v="2"/>
    <s v="Andrew"/>
    <n v="11000"/>
    <s v="RATTC"/>
    <x v="7"/>
    <n v="11000"/>
    <n v="24"/>
    <x v="50"/>
    <d v="1996-05-06T00:00:00"/>
    <n v="4.5"/>
    <n v="30"/>
    <n v="135"/>
  </r>
  <r>
    <n v="2"/>
    <s v="Andrew"/>
    <n v="11000"/>
    <s v="RATTC"/>
    <x v="7"/>
    <n v="11000"/>
    <n v="77"/>
    <x v="42"/>
    <d v="1996-05-06T00:00:00"/>
    <n v="13"/>
    <n v="30"/>
    <n v="390"/>
  </r>
  <r>
    <n v="2"/>
    <s v="Andrew"/>
    <n v="10561"/>
    <s v="FOLKO"/>
    <x v="41"/>
    <n v="10561"/>
    <n v="44"/>
    <x v="16"/>
    <d v="1995-07-07T00:00:00"/>
    <n v="19.45"/>
    <n v="10"/>
    <n v="194.5"/>
  </r>
  <r>
    <n v="2"/>
    <s v="Andrew"/>
    <n v="10561"/>
    <s v="FOLKO"/>
    <x v="41"/>
    <n v="10561"/>
    <n v="51"/>
    <x v="3"/>
    <d v="1995-07-07T00:00:00"/>
    <n v="53"/>
    <n v="50"/>
    <n v="2650"/>
  </r>
  <r>
    <n v="2"/>
    <s v="Andrew"/>
    <n v="10295"/>
    <s v="VINET"/>
    <x v="71"/>
    <n v="10295"/>
    <n v="56"/>
    <x v="19"/>
    <d v="1994-10-03T00:00:00"/>
    <n v="30.4"/>
    <n v="4"/>
    <n v="121.6"/>
  </r>
  <r>
    <n v="2"/>
    <s v="Andrew"/>
    <n v="11010"/>
    <s v="REGGC"/>
    <x v="4"/>
    <n v="11010"/>
    <n v="7"/>
    <x v="25"/>
    <d v="1996-05-09T00:00:00"/>
    <n v="30"/>
    <n v="20"/>
    <n v="600"/>
  </r>
  <r>
    <n v="2"/>
    <s v="Andrew"/>
    <n v="11010"/>
    <s v="REGGC"/>
    <x v="4"/>
    <n v="11010"/>
    <n v="24"/>
    <x v="50"/>
    <d v="1996-05-09T00:00:00"/>
    <n v="4.5"/>
    <n v="10"/>
    <n v="45"/>
  </r>
  <r>
    <n v="2"/>
    <s v="Andrew"/>
    <n v="11042"/>
    <s v="COMMI"/>
    <x v="2"/>
    <n v="11042"/>
    <n v="44"/>
    <x v="16"/>
    <d v="1996-05-22T00:00:00"/>
    <n v="19.45"/>
    <n v="15"/>
    <n v="291.75"/>
  </r>
  <r>
    <n v="2"/>
    <s v="Andrew"/>
    <n v="11042"/>
    <s v="COMMI"/>
    <x v="2"/>
    <n v="11042"/>
    <n v="61"/>
    <x v="70"/>
    <d v="1996-05-22T00:00:00"/>
    <n v="28.5"/>
    <n v="4"/>
    <n v="114"/>
  </r>
  <r>
    <n v="2"/>
    <s v="Andrew"/>
    <n v="10368"/>
    <s v="ERNSH"/>
    <x v="0"/>
    <n v="10368"/>
    <n v="21"/>
    <x v="65"/>
    <d v="1994-12-30T00:00:00"/>
    <n v="8"/>
    <n v="5"/>
    <n v="40"/>
  </r>
  <r>
    <n v="2"/>
    <s v="Andrew"/>
    <n v="10368"/>
    <s v="ERNSH"/>
    <x v="0"/>
    <n v="10368"/>
    <n v="28"/>
    <x v="61"/>
    <d v="1994-12-30T00:00:00"/>
    <n v="36.4"/>
    <n v="13"/>
    <n v="473.2"/>
  </r>
  <r>
    <n v="2"/>
    <s v="Andrew"/>
    <n v="10368"/>
    <s v="ERNSH"/>
    <x v="0"/>
    <n v="10368"/>
    <n v="57"/>
    <x v="44"/>
    <d v="1994-12-30T00:00:00"/>
    <n v="15.6"/>
    <n v="25"/>
    <n v="390"/>
  </r>
  <r>
    <n v="2"/>
    <s v="Andrew"/>
    <n v="10368"/>
    <s v="ERNSH"/>
    <x v="0"/>
    <n v="10368"/>
    <n v="64"/>
    <x v="38"/>
    <d v="1994-12-30T00:00:00"/>
    <n v="26.6"/>
    <n v="35"/>
    <n v="931"/>
  </r>
  <r>
    <n v="2"/>
    <s v="Andrew"/>
    <n v="10462"/>
    <s v="CONSH"/>
    <x v="72"/>
    <n v="10462"/>
    <n v="13"/>
    <x v="29"/>
    <d v="1995-04-03T00:00:00"/>
    <n v="4.8"/>
    <n v="1"/>
    <n v="4.8"/>
  </r>
  <r>
    <n v="2"/>
    <s v="Andrew"/>
    <n v="10462"/>
    <s v="CONSH"/>
    <x v="72"/>
    <n v="10462"/>
    <n v="23"/>
    <x v="32"/>
    <d v="1995-04-03T00:00:00"/>
    <n v="7.2"/>
    <n v="21"/>
    <n v="151.19999999999999"/>
  </r>
  <r>
    <n v="2"/>
    <s v="Andrew"/>
    <n v="11059"/>
    <s v="RICAR"/>
    <x v="1"/>
    <n v="11059"/>
    <n v="13"/>
    <x v="29"/>
    <d v="1996-05-29T00:00:00"/>
    <n v="6"/>
    <n v="30"/>
    <n v="180"/>
  </r>
  <r>
    <n v="2"/>
    <s v="Andrew"/>
    <n v="11059"/>
    <s v="RICAR"/>
    <x v="1"/>
    <n v="11059"/>
    <n v="17"/>
    <x v="62"/>
    <d v="1996-05-29T00:00:00"/>
    <n v="39"/>
    <n v="12"/>
    <n v="468"/>
  </r>
  <r>
    <n v="2"/>
    <s v="Andrew"/>
    <n v="11059"/>
    <s v="RICAR"/>
    <x v="1"/>
    <n v="11059"/>
    <n v="60"/>
    <x v="37"/>
    <d v="1996-05-29T00:00:00"/>
    <n v="34"/>
    <n v="35"/>
    <n v="1190"/>
  </r>
  <r>
    <n v="2"/>
    <s v="Andrew"/>
    <n v="10327"/>
    <s v="FOLKO"/>
    <x v="41"/>
    <n v="10327"/>
    <n v="2"/>
    <x v="8"/>
    <d v="1994-11-11T00:00:00"/>
    <n v="15.2"/>
    <n v="25"/>
    <n v="380"/>
  </r>
  <r>
    <n v="2"/>
    <s v="Andrew"/>
    <n v="10327"/>
    <s v="FOLKO"/>
    <x v="41"/>
    <n v="10327"/>
    <n v="11"/>
    <x v="55"/>
    <d v="1994-11-11T00:00:00"/>
    <n v="16.8"/>
    <n v="50"/>
    <n v="840"/>
  </r>
  <r>
    <n v="2"/>
    <s v="Andrew"/>
    <n v="10327"/>
    <s v="FOLKO"/>
    <x v="41"/>
    <n v="10327"/>
    <n v="30"/>
    <x v="18"/>
    <d v="1994-11-11T00:00:00"/>
    <n v="20.7"/>
    <n v="35"/>
    <n v="724.5"/>
  </r>
  <r>
    <n v="2"/>
    <s v="Andrew"/>
    <n v="10327"/>
    <s v="FOLKO"/>
    <x v="41"/>
    <n v="10327"/>
    <n v="58"/>
    <x v="43"/>
    <d v="1994-11-11T00:00:00"/>
    <n v="10.6"/>
    <n v="30"/>
    <n v="318"/>
  </r>
  <r>
    <n v="2"/>
    <s v="Andrew"/>
    <n v="10865"/>
    <s v="QUICK"/>
    <x v="10"/>
    <n v="10865"/>
    <n v="38"/>
    <x v="15"/>
    <d v="1996-03-04T00:00:00"/>
    <n v="263.5"/>
    <n v="60"/>
    <n v="15810"/>
  </r>
  <r>
    <n v="2"/>
    <s v="Andrew"/>
    <n v="10865"/>
    <s v="QUICK"/>
    <x v="10"/>
    <n v="10865"/>
    <n v="39"/>
    <x v="34"/>
    <d v="1996-03-04T00:00:00"/>
    <n v="18"/>
    <n v="80"/>
    <n v="1440"/>
  </r>
  <r>
    <n v="2"/>
    <s v="Andrew"/>
    <n v="10563"/>
    <s v="RICAR"/>
    <x v="1"/>
    <n v="10563"/>
    <n v="36"/>
    <x v="59"/>
    <d v="1995-07-11T00:00:00"/>
    <n v="19"/>
    <n v="25"/>
    <n v="475"/>
  </r>
  <r>
    <n v="2"/>
    <s v="Andrew"/>
    <n v="10563"/>
    <s v="RICAR"/>
    <x v="1"/>
    <n v="10563"/>
    <n v="52"/>
    <x v="35"/>
    <d v="1995-07-11T00:00:00"/>
    <n v="7"/>
    <n v="70"/>
    <n v="490"/>
  </r>
  <r>
    <n v="2"/>
    <s v="Andrew"/>
    <n v="10595"/>
    <s v="ERNSH"/>
    <x v="0"/>
    <n v="10595"/>
    <n v="35"/>
    <x v="53"/>
    <d v="1995-08-10T00:00:00"/>
    <n v="18"/>
    <n v="30"/>
    <n v="540"/>
  </r>
  <r>
    <n v="2"/>
    <s v="Andrew"/>
    <n v="10595"/>
    <s v="ERNSH"/>
    <x v="0"/>
    <n v="10595"/>
    <n v="61"/>
    <x v="70"/>
    <d v="1995-08-10T00:00:00"/>
    <n v="28.5"/>
    <n v="120"/>
    <n v="3420"/>
  </r>
  <r>
    <n v="2"/>
    <s v="Andrew"/>
    <n v="10595"/>
    <s v="ERNSH"/>
    <x v="0"/>
    <n v="10595"/>
    <n v="69"/>
    <x v="13"/>
    <d v="1995-08-10T00:00:00"/>
    <n v="36"/>
    <n v="65"/>
    <n v="2340"/>
  </r>
  <r>
    <n v="2"/>
    <s v="Andrew"/>
    <n v="10615"/>
    <s v="WILMK"/>
    <x v="59"/>
    <n v="10615"/>
    <n v="55"/>
    <x v="36"/>
    <d v="1995-08-30T00:00:00"/>
    <n v="24"/>
    <n v="5"/>
    <n v="120"/>
  </r>
  <r>
    <n v="2"/>
    <s v="Andrew"/>
    <n v="10683"/>
    <s v="DUMON"/>
    <x v="5"/>
    <n v="10683"/>
    <n v="52"/>
    <x v="35"/>
    <d v="1995-10-27T00:00:00"/>
    <n v="7"/>
    <n v="9"/>
    <n v="63"/>
  </r>
  <r>
    <n v="2"/>
    <s v="Andrew"/>
    <n v="10819"/>
    <s v="CACTU"/>
    <x v="73"/>
    <n v="10819"/>
    <n v="43"/>
    <x v="60"/>
    <d v="1996-02-07T00:00:00"/>
    <n v="46"/>
    <n v="7"/>
    <n v="322"/>
  </r>
  <r>
    <n v="2"/>
    <s v="Andrew"/>
    <n v="10819"/>
    <s v="CACTU"/>
    <x v="73"/>
    <n v="10819"/>
    <n v="75"/>
    <x v="41"/>
    <d v="1996-02-07T00:00:00"/>
    <n v="7.75"/>
    <n v="20"/>
    <n v="155"/>
  </r>
  <r>
    <n v="2"/>
    <s v="Andrew"/>
    <n v="10313"/>
    <s v="QUICK"/>
    <x v="10"/>
    <n v="10313"/>
    <n v="36"/>
    <x v="59"/>
    <d v="1994-10-25T00:00:00"/>
    <n v="15.2"/>
    <n v="12"/>
    <n v="182.4"/>
  </r>
  <r>
    <n v="2"/>
    <s v="Andrew"/>
    <n v="10734"/>
    <s v="GOURL"/>
    <x v="26"/>
    <n v="10734"/>
    <n v="6"/>
    <x v="24"/>
    <d v="1995-12-08T00:00:00"/>
    <n v="25"/>
    <n v="30"/>
    <n v="750"/>
  </r>
  <r>
    <n v="2"/>
    <s v="Andrew"/>
    <n v="10734"/>
    <s v="GOURL"/>
    <x v="26"/>
    <n v="10734"/>
    <n v="30"/>
    <x v="18"/>
    <d v="1995-12-08T00:00:00"/>
    <n v="25.89"/>
    <n v="15"/>
    <n v="388.35"/>
  </r>
  <r>
    <n v="2"/>
    <s v="Andrew"/>
    <n v="10734"/>
    <s v="GOURL"/>
    <x v="26"/>
    <n v="10734"/>
    <n v="76"/>
    <x v="49"/>
    <d v="1995-12-08T00:00:00"/>
    <n v="18"/>
    <n v="20"/>
    <n v="360"/>
  </r>
  <r>
    <n v="2"/>
    <s v="Andrew"/>
    <n v="11001"/>
    <s v="FOLKO"/>
    <x v="41"/>
    <n v="11001"/>
    <n v="7"/>
    <x v="25"/>
    <d v="1996-05-06T00:00:00"/>
    <n v="30"/>
    <n v="60"/>
    <n v="1800"/>
  </r>
  <r>
    <n v="2"/>
    <s v="Andrew"/>
    <n v="11001"/>
    <s v="FOLKO"/>
    <x v="41"/>
    <n v="11001"/>
    <n v="22"/>
    <x v="75"/>
    <d v="1996-05-06T00:00:00"/>
    <n v="21"/>
    <n v="25"/>
    <n v="525"/>
  </r>
  <r>
    <n v="2"/>
    <s v="Andrew"/>
    <n v="11001"/>
    <s v="FOLKO"/>
    <x v="41"/>
    <n v="11001"/>
    <n v="46"/>
    <x v="6"/>
    <d v="1996-05-06T00:00:00"/>
    <n v="12"/>
    <n v="25"/>
    <n v="300"/>
  </r>
  <r>
    <n v="2"/>
    <s v="Andrew"/>
    <n v="11001"/>
    <s v="FOLKO"/>
    <x v="41"/>
    <n v="11001"/>
    <n v="55"/>
    <x v="36"/>
    <d v="1996-05-06T00:00:00"/>
    <n v="24"/>
    <n v="6"/>
    <n v="144"/>
  </r>
  <r>
    <n v="2"/>
    <s v="Andrew"/>
    <n v="10379"/>
    <s v="QUEDE"/>
    <x v="40"/>
    <n v="10379"/>
    <n v="41"/>
    <x v="7"/>
    <d v="1995-01-11T00:00:00"/>
    <n v="7.7"/>
    <n v="8"/>
    <n v="61.6"/>
  </r>
  <r>
    <n v="2"/>
    <s v="Andrew"/>
    <n v="10379"/>
    <s v="QUEDE"/>
    <x v="40"/>
    <n v="10379"/>
    <n v="63"/>
    <x v="51"/>
    <d v="1995-01-11T00:00:00"/>
    <n v="35.1"/>
    <n v="16"/>
    <n v="561.6"/>
  </r>
  <r>
    <n v="2"/>
    <s v="Andrew"/>
    <n v="10379"/>
    <s v="QUEDE"/>
    <x v="40"/>
    <n v="10379"/>
    <n v="65"/>
    <x v="17"/>
    <d v="1995-01-11T00:00:00"/>
    <n v="16.8"/>
    <n v="20"/>
    <n v="336"/>
  </r>
  <r>
    <n v="2"/>
    <s v="Andrew"/>
    <n v="10312"/>
    <s v="WANDK"/>
    <x v="58"/>
    <n v="10312"/>
    <n v="28"/>
    <x v="61"/>
    <d v="1994-10-24T00:00:00"/>
    <n v="36.4"/>
    <n v="4"/>
    <n v="145.6"/>
  </r>
  <r>
    <n v="2"/>
    <s v="Andrew"/>
    <n v="10312"/>
    <s v="WANDK"/>
    <x v="58"/>
    <n v="10312"/>
    <n v="43"/>
    <x v="60"/>
    <d v="1994-10-24T00:00:00"/>
    <n v="36.799999999999997"/>
    <n v="24"/>
    <n v="883.2"/>
  </r>
  <r>
    <n v="2"/>
    <s v="Andrew"/>
    <n v="10312"/>
    <s v="WANDK"/>
    <x v="58"/>
    <n v="10312"/>
    <n v="53"/>
    <x v="10"/>
    <d v="1994-10-24T00:00:00"/>
    <n v="26.2"/>
    <n v="20"/>
    <n v="524"/>
  </r>
  <r>
    <n v="2"/>
    <s v="Andrew"/>
    <n v="10312"/>
    <s v="WANDK"/>
    <x v="58"/>
    <n v="10312"/>
    <n v="75"/>
    <x v="41"/>
    <d v="1994-10-24T00:00:00"/>
    <n v="6.2"/>
    <n v="10"/>
    <n v="62"/>
  </r>
  <r>
    <n v="2"/>
    <s v="Andrew"/>
    <n v="10832"/>
    <s v="LAMAI"/>
    <x v="37"/>
    <n v="10832"/>
    <n v="13"/>
    <x v="29"/>
    <d v="1996-02-14T00:00:00"/>
    <n v="6"/>
    <n v="3"/>
    <n v="18"/>
  </r>
  <r>
    <n v="2"/>
    <s v="Andrew"/>
    <n v="10832"/>
    <s v="LAMAI"/>
    <x v="37"/>
    <n v="10832"/>
    <n v="25"/>
    <x v="63"/>
    <d v="1996-02-14T00:00:00"/>
    <n v="14"/>
    <n v="10"/>
    <n v="140"/>
  </r>
  <r>
    <n v="2"/>
    <s v="Andrew"/>
    <n v="10832"/>
    <s v="LAMAI"/>
    <x v="37"/>
    <n v="10832"/>
    <n v="44"/>
    <x v="16"/>
    <d v="1996-02-14T00:00:00"/>
    <n v="19.45"/>
    <n v="16"/>
    <n v="311.2"/>
  </r>
  <r>
    <n v="2"/>
    <s v="Andrew"/>
    <n v="10832"/>
    <s v="LAMAI"/>
    <x v="37"/>
    <n v="10832"/>
    <n v="64"/>
    <x v="38"/>
    <d v="1996-02-14T00:00:00"/>
    <n v="33.25"/>
    <n v="3"/>
    <n v="99.75"/>
  </r>
  <r>
    <n v="2"/>
    <s v="Andrew"/>
    <n v="11035"/>
    <s v="SUPRD"/>
    <x v="14"/>
    <n v="11035"/>
    <n v="1"/>
    <x v="45"/>
    <d v="1996-05-20T00:00:00"/>
    <n v="18"/>
    <n v="10"/>
    <n v="180"/>
  </r>
  <r>
    <n v="2"/>
    <s v="Andrew"/>
    <n v="11035"/>
    <s v="SUPRD"/>
    <x v="14"/>
    <n v="11035"/>
    <n v="35"/>
    <x v="53"/>
    <d v="1996-05-20T00:00:00"/>
    <n v="18"/>
    <n v="60"/>
    <n v="1080"/>
  </r>
  <r>
    <n v="2"/>
    <s v="Andrew"/>
    <n v="11035"/>
    <s v="SUPRD"/>
    <x v="14"/>
    <n v="11035"/>
    <n v="42"/>
    <x v="1"/>
    <d v="1996-05-20T00:00:00"/>
    <n v="14"/>
    <n v="30"/>
    <n v="420"/>
  </r>
  <r>
    <n v="2"/>
    <s v="Andrew"/>
    <n v="11035"/>
    <s v="SUPRD"/>
    <x v="14"/>
    <n v="11035"/>
    <n v="54"/>
    <x v="20"/>
    <d v="1996-05-20T00:00:00"/>
    <n v="7.45"/>
    <n v="10"/>
    <n v="74.5"/>
  </r>
  <r>
    <n v="2"/>
    <s v="Andrew"/>
    <n v="10669"/>
    <s v="SIMOB"/>
    <x v="74"/>
    <n v="10669"/>
    <n v="36"/>
    <x v="59"/>
    <d v="1995-10-16T00:00:00"/>
    <n v="19"/>
    <n v="30"/>
    <n v="570"/>
  </r>
  <r>
    <n v="2"/>
    <s v="Andrew"/>
    <n v="10556"/>
    <s v="SIMOB"/>
    <x v="74"/>
    <n v="10556"/>
    <n v="72"/>
    <x v="57"/>
    <d v="1995-07-04T00:00:00"/>
    <n v="34.799999999999997"/>
    <n v="24"/>
    <n v="835.2"/>
  </r>
  <r>
    <n v="2"/>
    <s v="Andrew"/>
    <n v="10752"/>
    <s v="NORTS"/>
    <x v="75"/>
    <n v="10752"/>
    <n v="1"/>
    <x v="45"/>
    <d v="1995-12-25T00:00:00"/>
    <n v="18"/>
    <n v="8"/>
    <n v="144"/>
  </r>
  <r>
    <n v="2"/>
    <s v="Andrew"/>
    <n v="10752"/>
    <s v="NORTS"/>
    <x v="75"/>
    <n v="10752"/>
    <n v="69"/>
    <x v="13"/>
    <d v="1995-12-25T00:00:00"/>
    <n v="36"/>
    <n v="3"/>
    <n v="108"/>
  </r>
  <r>
    <n v="2"/>
    <s v="Andrew"/>
    <n v="10738"/>
    <s v="SPECD"/>
    <x v="76"/>
    <n v="10738"/>
    <n v="16"/>
    <x v="4"/>
    <d v="1995-12-13T00:00:00"/>
    <n v="17.45"/>
    <n v="3"/>
    <n v="52.35"/>
  </r>
  <r>
    <n v="2"/>
    <s v="Andrew"/>
    <n v="10277"/>
    <s v="MORGK"/>
    <x v="77"/>
    <n v="10277"/>
    <n v="28"/>
    <x v="61"/>
    <d v="1994-09-09T00:00:00"/>
    <n v="36.4"/>
    <n v="20"/>
    <n v="728"/>
  </r>
  <r>
    <n v="2"/>
    <s v="Andrew"/>
    <n v="10277"/>
    <s v="MORGK"/>
    <x v="77"/>
    <n v="10277"/>
    <n v="62"/>
    <x v="12"/>
    <d v="1994-09-09T00:00:00"/>
    <n v="39.4"/>
    <n v="12"/>
    <n v="472.8"/>
  </r>
  <r>
    <n v="2"/>
    <s v="Andrew"/>
    <n v="10912"/>
    <s v="HUNGO"/>
    <x v="35"/>
    <n v="10912"/>
    <n v="11"/>
    <x v="55"/>
    <d v="1996-03-28T00:00:00"/>
    <n v="21"/>
    <n v="40"/>
    <n v="840"/>
  </r>
  <r>
    <n v="2"/>
    <s v="Andrew"/>
    <n v="10912"/>
    <s v="HUNGO"/>
    <x v="35"/>
    <n v="10912"/>
    <n v="29"/>
    <x v="52"/>
    <d v="1996-03-28T00:00:00"/>
    <n v="123.79"/>
    <n v="60"/>
    <n v="7427.4"/>
  </r>
  <r>
    <n v="2"/>
    <s v="Andrew"/>
    <n v="10407"/>
    <s v="OTTIK"/>
    <x v="44"/>
    <n v="10407"/>
    <n v="11"/>
    <x v="55"/>
    <d v="1995-02-07T00:00:00"/>
    <n v="16.8"/>
    <n v="30"/>
    <n v="504"/>
  </r>
  <r>
    <n v="2"/>
    <s v="Andrew"/>
    <n v="10407"/>
    <s v="OTTIK"/>
    <x v="44"/>
    <n v="10407"/>
    <n v="69"/>
    <x v="13"/>
    <d v="1995-02-07T00:00:00"/>
    <n v="28.8"/>
    <n v="15"/>
    <n v="432"/>
  </r>
  <r>
    <n v="2"/>
    <s v="Andrew"/>
    <n v="10407"/>
    <s v="OTTIK"/>
    <x v="44"/>
    <n v="10407"/>
    <n v="71"/>
    <x v="14"/>
    <d v="1995-02-07T00:00:00"/>
    <n v="17.2"/>
    <n v="15"/>
    <n v="258"/>
  </r>
  <r>
    <n v="2"/>
    <s v="Andrew"/>
    <n v="10339"/>
    <s v="MEREP"/>
    <x v="47"/>
    <n v="10339"/>
    <n v="4"/>
    <x v="23"/>
    <d v="1994-11-28T00:00:00"/>
    <n v="17.600000000000001"/>
    <n v="10"/>
    <n v="176"/>
  </r>
  <r>
    <n v="2"/>
    <s v="Andrew"/>
    <n v="10339"/>
    <s v="MEREP"/>
    <x v="47"/>
    <n v="10339"/>
    <n v="17"/>
    <x v="62"/>
    <d v="1994-11-28T00:00:00"/>
    <n v="31.2"/>
    <n v="70"/>
    <n v="2184"/>
  </r>
  <r>
    <n v="2"/>
    <s v="Andrew"/>
    <n v="10339"/>
    <s v="MEREP"/>
    <x v="47"/>
    <n v="10339"/>
    <n v="62"/>
    <x v="12"/>
    <d v="1994-11-28T00:00:00"/>
    <n v="39.4"/>
    <n v="28"/>
    <n v="1103.2"/>
  </r>
  <r>
    <n v="2"/>
    <s v="Andrew"/>
    <n v="11073"/>
    <s v="PERIC"/>
    <x v="43"/>
    <n v="11073"/>
    <n v="11"/>
    <x v="55"/>
    <d v="1996-06-04T00:00:00"/>
    <n v="21"/>
    <n v="10"/>
    <n v="210"/>
  </r>
  <r>
    <n v="2"/>
    <s v="Andrew"/>
    <n v="11073"/>
    <s v="PERIC"/>
    <x v="43"/>
    <n v="11073"/>
    <n v="24"/>
    <x v="50"/>
    <d v="1996-06-04T00:00:00"/>
    <n v="4.5"/>
    <n v="20"/>
    <n v="90"/>
  </r>
  <r>
    <n v="2"/>
    <s v="Andrew"/>
    <n v="10663"/>
    <s v="BONAP"/>
    <x v="16"/>
    <n v="10663"/>
    <n v="40"/>
    <x v="46"/>
    <d v="1995-10-11T00:00:00"/>
    <n v="18.399999999999999"/>
    <n v="30"/>
    <n v="552"/>
  </r>
  <r>
    <n v="2"/>
    <s v="Andrew"/>
    <n v="10663"/>
    <s v="BONAP"/>
    <x v="16"/>
    <n v="10663"/>
    <n v="42"/>
    <x v="1"/>
    <d v="1995-10-11T00:00:00"/>
    <n v="14"/>
    <n v="30"/>
    <n v="420"/>
  </r>
  <r>
    <n v="2"/>
    <s v="Andrew"/>
    <n v="10663"/>
    <s v="BONAP"/>
    <x v="16"/>
    <n v="10663"/>
    <n v="51"/>
    <x v="3"/>
    <d v="1995-10-11T00:00:00"/>
    <n v="53"/>
    <n v="20"/>
    <n v="1060"/>
  </r>
  <r>
    <n v="2"/>
    <s v="Andrew"/>
    <n v="10985"/>
    <s v="HUNGO"/>
    <x v="35"/>
    <n v="10985"/>
    <n v="16"/>
    <x v="4"/>
    <d v="1996-04-29T00:00:00"/>
    <n v="17.45"/>
    <n v="36"/>
    <n v="628.20000000000005"/>
  </r>
  <r>
    <n v="2"/>
    <s v="Andrew"/>
    <n v="10985"/>
    <s v="HUNGO"/>
    <x v="35"/>
    <n v="10985"/>
    <n v="18"/>
    <x v="5"/>
    <d v="1996-04-29T00:00:00"/>
    <n v="62.5"/>
    <n v="8"/>
    <n v="500"/>
  </r>
  <r>
    <n v="2"/>
    <s v="Andrew"/>
    <n v="10985"/>
    <s v="HUNGO"/>
    <x v="35"/>
    <n v="10985"/>
    <n v="32"/>
    <x v="33"/>
    <d v="1996-04-29T00:00:00"/>
    <n v="32"/>
    <n v="35"/>
    <n v="1120"/>
  </r>
  <r>
    <n v="2"/>
    <s v="Andrew"/>
    <n v="10388"/>
    <s v="SEVES"/>
    <x v="12"/>
    <n v="10388"/>
    <n v="45"/>
    <x v="2"/>
    <d v="1995-01-19T00:00:00"/>
    <n v="7.6"/>
    <n v="15"/>
    <n v="114"/>
  </r>
  <r>
    <n v="2"/>
    <s v="Andrew"/>
    <n v="10388"/>
    <s v="SEVES"/>
    <x v="12"/>
    <n v="10388"/>
    <n v="52"/>
    <x v="35"/>
    <d v="1995-01-19T00:00:00"/>
    <n v="5.6"/>
    <n v="20"/>
    <n v="112"/>
  </r>
  <r>
    <n v="2"/>
    <s v="Andrew"/>
    <n v="10388"/>
    <s v="SEVES"/>
    <x v="12"/>
    <n v="10388"/>
    <n v="53"/>
    <x v="10"/>
    <d v="1995-01-19T00:00:00"/>
    <n v="26.2"/>
    <n v="40"/>
    <n v="1048"/>
  </r>
  <r>
    <n v="2"/>
    <s v="Andrew"/>
    <n v="10422"/>
    <s v="FRANS"/>
    <x v="38"/>
    <n v="10422"/>
    <n v="26"/>
    <x v="9"/>
    <d v="1995-02-22T00:00:00"/>
    <n v="24.9"/>
    <n v="2"/>
    <n v="49.8"/>
  </r>
  <r>
    <n v="2"/>
    <s v="Andrew"/>
    <n v="11060"/>
    <s v="FRANS"/>
    <x v="38"/>
    <n v="11060"/>
    <n v="60"/>
    <x v="37"/>
    <d v="1996-05-30T00:00:00"/>
    <n v="34"/>
    <n v="4"/>
    <n v="136"/>
  </r>
  <r>
    <n v="2"/>
    <s v="Andrew"/>
    <n v="11060"/>
    <s v="FRANS"/>
    <x v="38"/>
    <n v="11060"/>
    <n v="77"/>
    <x v="42"/>
    <d v="1996-05-30T00:00:00"/>
    <n v="13"/>
    <n v="10"/>
    <n v="130"/>
  </r>
  <r>
    <n v="2"/>
    <s v="Andrew"/>
    <n v="10516"/>
    <s v="HUNGO"/>
    <x v="35"/>
    <n v="10516"/>
    <n v="18"/>
    <x v="5"/>
    <d v="1995-05-25T00:00:00"/>
    <n v="62.5"/>
    <n v="25"/>
    <n v="1562.5"/>
  </r>
  <r>
    <n v="2"/>
    <s v="Andrew"/>
    <n v="10516"/>
    <s v="HUNGO"/>
    <x v="35"/>
    <n v="10516"/>
    <n v="41"/>
    <x v="7"/>
    <d v="1995-05-25T00:00:00"/>
    <n v="9.65"/>
    <n v="80"/>
    <n v="772"/>
  </r>
  <r>
    <n v="2"/>
    <s v="Andrew"/>
    <n v="10516"/>
    <s v="HUNGO"/>
    <x v="35"/>
    <n v="10516"/>
    <n v="42"/>
    <x v="1"/>
    <d v="1995-05-25T00:00:00"/>
    <n v="14"/>
    <n v="20"/>
    <n v="280"/>
  </r>
  <r>
    <n v="2"/>
    <s v="Andrew"/>
    <n v="11009"/>
    <s v="GODOS"/>
    <x v="45"/>
    <n v="11009"/>
    <n v="24"/>
    <x v="50"/>
    <d v="1996-05-08T00:00:00"/>
    <n v="4.5"/>
    <n v="12"/>
    <n v="54"/>
  </r>
  <r>
    <n v="2"/>
    <s v="Andrew"/>
    <n v="11009"/>
    <s v="GODOS"/>
    <x v="45"/>
    <n v="11009"/>
    <n v="36"/>
    <x v="59"/>
    <d v="1996-05-08T00:00:00"/>
    <n v="19"/>
    <n v="18"/>
    <n v="342"/>
  </r>
  <r>
    <n v="2"/>
    <s v="Andrew"/>
    <n v="11009"/>
    <s v="GODOS"/>
    <x v="45"/>
    <n v="11009"/>
    <n v="60"/>
    <x v="37"/>
    <d v="1996-05-08T00:00:00"/>
    <n v="34"/>
    <n v="9"/>
    <n v="306"/>
  </r>
  <r>
    <n v="2"/>
    <s v="Andrew"/>
    <n v="10307"/>
    <s v="LONEP"/>
    <x v="51"/>
    <n v="10307"/>
    <n v="62"/>
    <x v="12"/>
    <d v="1994-10-18T00:00:00"/>
    <n v="39.4"/>
    <n v="10"/>
    <n v="394"/>
  </r>
  <r>
    <n v="2"/>
    <s v="Andrew"/>
    <n v="10307"/>
    <s v="LONEP"/>
    <x v="51"/>
    <n v="10307"/>
    <n v="68"/>
    <x v="58"/>
    <d v="1994-10-18T00:00:00"/>
    <n v="10"/>
    <n v="3"/>
    <n v="30"/>
  </r>
  <r>
    <n v="2"/>
    <s v="Andrew"/>
    <n v="10552"/>
    <s v="HILAA"/>
    <x v="34"/>
    <n v="10552"/>
    <n v="69"/>
    <x v="13"/>
    <d v="1995-06-29T00:00:00"/>
    <n v="36"/>
    <n v="18"/>
    <n v="648"/>
  </r>
  <r>
    <n v="2"/>
    <s v="Andrew"/>
    <n v="10552"/>
    <s v="HILAA"/>
    <x v="34"/>
    <n v="10552"/>
    <n v="75"/>
    <x v="41"/>
    <d v="1995-06-29T00:00:00"/>
    <n v="7.75"/>
    <n v="30"/>
    <n v="232.5"/>
  </r>
  <r>
    <n v="2"/>
    <s v="Andrew"/>
    <n v="10805"/>
    <s v="THEBI"/>
    <x v="13"/>
    <n v="10805"/>
    <n v="34"/>
    <x v="74"/>
    <d v="1996-01-30T00:00:00"/>
    <n v="14"/>
    <n v="10"/>
    <n v="140"/>
  </r>
  <r>
    <n v="2"/>
    <s v="Andrew"/>
    <n v="10805"/>
    <s v="THEBI"/>
    <x v="13"/>
    <n v="10805"/>
    <n v="38"/>
    <x v="15"/>
    <d v="1996-01-30T00:00:00"/>
    <n v="263.5"/>
    <n v="10"/>
    <n v="2635"/>
  </r>
  <r>
    <n v="2"/>
    <s v="Andrew"/>
    <n v="10265"/>
    <s v="BLONP"/>
    <x v="78"/>
    <n v="10265"/>
    <n v="17"/>
    <x v="62"/>
    <d v="1994-08-25T00:00:00"/>
    <n v="31.2"/>
    <n v="30"/>
    <n v="936"/>
  </r>
  <r>
    <n v="2"/>
    <s v="Andrew"/>
    <n v="10265"/>
    <s v="BLONP"/>
    <x v="78"/>
    <n v="10265"/>
    <n v="70"/>
    <x v="48"/>
    <d v="1994-08-25T00:00:00"/>
    <n v="12"/>
    <n v="20"/>
    <n v="240"/>
  </r>
  <r>
    <n v="2"/>
    <s v="Andrew"/>
    <n v="10939"/>
    <s v="MAGAA"/>
    <x v="49"/>
    <n v="10939"/>
    <n v="2"/>
    <x v="8"/>
    <d v="1996-04-09T00:00:00"/>
    <n v="19"/>
    <n v="10"/>
    <n v="190"/>
  </r>
  <r>
    <n v="2"/>
    <s v="Andrew"/>
    <n v="10939"/>
    <s v="MAGAA"/>
    <x v="49"/>
    <n v="10939"/>
    <n v="67"/>
    <x v="72"/>
    <d v="1996-04-09T00:00:00"/>
    <n v="14"/>
    <n v="40"/>
    <n v="560"/>
  </r>
  <r>
    <n v="2"/>
    <s v="Andrew"/>
    <n v="10404"/>
    <s v="MAGAA"/>
    <x v="49"/>
    <n v="10404"/>
    <n v="26"/>
    <x v="9"/>
    <d v="1995-02-03T00:00:00"/>
    <n v="24.9"/>
    <n v="30"/>
    <n v="747"/>
  </r>
  <r>
    <n v="2"/>
    <s v="Andrew"/>
    <n v="10404"/>
    <s v="MAGAA"/>
    <x v="49"/>
    <n v="10404"/>
    <n v="42"/>
    <x v="1"/>
    <d v="1995-02-03T00:00:00"/>
    <n v="11.2"/>
    <n v="40"/>
    <n v="448"/>
  </r>
  <r>
    <n v="2"/>
    <s v="Andrew"/>
    <n v="10404"/>
    <s v="MAGAA"/>
    <x v="49"/>
    <n v="10404"/>
    <n v="49"/>
    <x v="54"/>
    <d v="1995-02-03T00:00:00"/>
    <n v="16"/>
    <n v="30"/>
    <n v="480"/>
  </r>
  <r>
    <n v="2"/>
    <s v="Andrew"/>
    <n v="10967"/>
    <s v="TOMSP"/>
    <x v="79"/>
    <n v="10967"/>
    <n v="19"/>
    <x v="47"/>
    <d v="1996-04-22T00:00:00"/>
    <n v="9.1999999999999993"/>
    <n v="12"/>
    <n v="110.4"/>
  </r>
  <r>
    <n v="2"/>
    <s v="Andrew"/>
    <n v="10967"/>
    <s v="TOMSP"/>
    <x v="79"/>
    <n v="10967"/>
    <n v="49"/>
    <x v="54"/>
    <d v="1996-04-22T00:00:00"/>
    <n v="20"/>
    <n v="40"/>
    <n v="800"/>
  </r>
  <r>
    <n v="2"/>
    <s v="Andrew"/>
    <n v="10300"/>
    <s v="MAGAA"/>
    <x v="49"/>
    <n v="10300"/>
    <n v="66"/>
    <x v="39"/>
    <d v="1994-10-10T00:00:00"/>
    <n v="13.6"/>
    <n v="30"/>
    <n v="408"/>
  </r>
  <r>
    <n v="2"/>
    <s v="Andrew"/>
    <n v="10300"/>
    <s v="MAGAA"/>
    <x v="49"/>
    <n v="10300"/>
    <n v="68"/>
    <x v="58"/>
    <d v="1994-10-10T00:00:00"/>
    <n v="10"/>
    <n v="20"/>
    <n v="200"/>
  </r>
  <r>
    <n v="2"/>
    <s v="Andrew"/>
    <n v="10915"/>
    <s v="TORTU"/>
    <x v="11"/>
    <n v="10915"/>
    <n v="17"/>
    <x v="62"/>
    <d v="1996-03-29T00:00:00"/>
    <n v="39"/>
    <n v="10"/>
    <n v="390"/>
  </r>
  <r>
    <n v="2"/>
    <s v="Andrew"/>
    <n v="10915"/>
    <s v="TORTU"/>
    <x v="11"/>
    <n v="10915"/>
    <n v="33"/>
    <x v="11"/>
    <d v="1996-03-29T00:00:00"/>
    <n v="2.5"/>
    <n v="30"/>
    <n v="75"/>
  </r>
  <r>
    <n v="2"/>
    <s v="Andrew"/>
    <n v="10915"/>
    <s v="TORTU"/>
    <x v="11"/>
    <n v="10915"/>
    <n v="54"/>
    <x v="20"/>
    <d v="1996-03-29T00:00:00"/>
    <n v="7.45"/>
    <n v="10"/>
    <n v="74.5"/>
  </r>
  <r>
    <n v="2"/>
    <s v="Andrew"/>
    <n v="10676"/>
    <s v="TORTU"/>
    <x v="11"/>
    <n v="10676"/>
    <n v="10"/>
    <x v="27"/>
    <d v="1995-10-23T00:00:00"/>
    <n v="31"/>
    <n v="2"/>
    <n v="62"/>
  </r>
  <r>
    <n v="2"/>
    <s v="Andrew"/>
    <n v="10676"/>
    <s v="TORTU"/>
    <x v="11"/>
    <n v="10676"/>
    <n v="19"/>
    <x v="47"/>
    <d v="1995-10-23T00:00:00"/>
    <n v="9.1999999999999993"/>
    <n v="7"/>
    <n v="64.400000000000006"/>
  </r>
  <r>
    <n v="2"/>
    <s v="Andrew"/>
    <n v="10676"/>
    <s v="TORTU"/>
    <x v="11"/>
    <n v="10676"/>
    <n v="44"/>
    <x v="16"/>
    <d v="1995-10-23T00:00:00"/>
    <n v="19.45"/>
    <n v="21"/>
    <n v="408.45"/>
  </r>
  <r>
    <n v="2"/>
    <s v="Andrew"/>
    <n v="10846"/>
    <s v="SUPRD"/>
    <x v="14"/>
    <n v="10846"/>
    <n v="4"/>
    <x v="23"/>
    <d v="1996-02-22T00:00:00"/>
    <n v="22"/>
    <n v="21"/>
    <n v="462"/>
  </r>
  <r>
    <n v="2"/>
    <s v="Andrew"/>
    <n v="10846"/>
    <s v="SUPRD"/>
    <x v="14"/>
    <n v="10846"/>
    <n v="70"/>
    <x v="48"/>
    <d v="1996-02-22T00:00:00"/>
    <n v="15"/>
    <n v="30"/>
    <n v="450"/>
  </r>
  <r>
    <n v="2"/>
    <s v="Andrew"/>
    <n v="10846"/>
    <s v="SUPRD"/>
    <x v="14"/>
    <n v="10846"/>
    <n v="74"/>
    <x v="67"/>
    <d v="1996-02-22T00:00:00"/>
    <n v="10"/>
    <n v="20"/>
    <n v="200"/>
  </r>
  <r>
    <n v="2"/>
    <s v="Andrew"/>
    <n v="11020"/>
    <s v="OTTIK"/>
    <x v="44"/>
    <n v="11020"/>
    <n v="10"/>
    <x v="27"/>
    <d v="1996-05-14T00:00:00"/>
    <n v="31"/>
    <n v="24"/>
    <n v="744"/>
  </r>
  <r>
    <n v="2"/>
    <s v="Andrew"/>
    <n v="10398"/>
    <s v="SAVEA"/>
    <x v="20"/>
    <n v="10398"/>
    <n v="35"/>
    <x v="53"/>
    <d v="1995-01-30T00:00:00"/>
    <n v="14.4"/>
    <n v="30"/>
    <n v="432"/>
  </r>
  <r>
    <n v="2"/>
    <s v="Andrew"/>
    <n v="10398"/>
    <s v="SAVEA"/>
    <x v="20"/>
    <n v="10398"/>
    <n v="55"/>
    <x v="36"/>
    <d v="1995-01-30T00:00:00"/>
    <n v="19.2"/>
    <n v="120"/>
    <n v="2304"/>
  </r>
  <r>
    <n v="2"/>
    <s v="Andrew"/>
    <n v="10471"/>
    <s v="BSBEV"/>
    <x v="21"/>
    <n v="10471"/>
    <n v="7"/>
    <x v="25"/>
    <d v="1995-04-11T00:00:00"/>
    <n v="24"/>
    <n v="30"/>
    <n v="720"/>
  </r>
  <r>
    <n v="2"/>
    <s v="Andrew"/>
    <n v="10471"/>
    <s v="BSBEV"/>
    <x v="21"/>
    <n v="10471"/>
    <n v="56"/>
    <x v="19"/>
    <d v="1995-04-11T00:00:00"/>
    <n v="30.4"/>
    <n v="20"/>
    <n v="608"/>
  </r>
  <r>
    <n v="2"/>
    <s v="Andrew"/>
    <n v="10949"/>
    <s v="BOTTM"/>
    <x v="18"/>
    <n v="10949"/>
    <n v="6"/>
    <x v="24"/>
    <d v="1996-04-12T00:00:00"/>
    <n v="25"/>
    <n v="12"/>
    <n v="300"/>
  </r>
  <r>
    <n v="2"/>
    <s v="Andrew"/>
    <n v="10949"/>
    <s v="BOTTM"/>
    <x v="18"/>
    <n v="10949"/>
    <n v="10"/>
    <x v="27"/>
    <d v="1996-04-12T00:00:00"/>
    <n v="31"/>
    <n v="30"/>
    <n v="930"/>
  </r>
  <r>
    <n v="2"/>
    <s v="Andrew"/>
    <n v="10949"/>
    <s v="BOTTM"/>
    <x v="18"/>
    <n v="10949"/>
    <n v="17"/>
    <x v="62"/>
    <d v="1996-04-12T00:00:00"/>
    <n v="39"/>
    <n v="6"/>
    <n v="234"/>
  </r>
  <r>
    <n v="2"/>
    <s v="Andrew"/>
    <n v="10949"/>
    <s v="BOTTM"/>
    <x v="18"/>
    <n v="10949"/>
    <n v="62"/>
    <x v="12"/>
    <d v="1996-04-12T00:00:00"/>
    <n v="49.3"/>
    <n v="60"/>
    <n v="2958"/>
  </r>
  <r>
    <n v="2"/>
    <s v="Andrew"/>
    <n v="10919"/>
    <s v="LINOD"/>
    <x v="31"/>
    <n v="10919"/>
    <n v="16"/>
    <x v="4"/>
    <d v="1996-04-01T00:00:00"/>
    <n v="17.45"/>
    <n v="24"/>
    <n v="418.8"/>
  </r>
  <r>
    <n v="2"/>
    <s v="Andrew"/>
    <n v="10919"/>
    <s v="LINOD"/>
    <x v="31"/>
    <n v="10919"/>
    <n v="25"/>
    <x v="63"/>
    <d v="1996-04-01T00:00:00"/>
    <n v="14"/>
    <n v="24"/>
    <n v="336"/>
  </r>
  <r>
    <n v="2"/>
    <s v="Andrew"/>
    <n v="10919"/>
    <s v="LINOD"/>
    <x v="31"/>
    <n v="10919"/>
    <n v="40"/>
    <x v="46"/>
    <d v="1996-04-01T00:00:00"/>
    <n v="18.399999999999999"/>
    <n v="20"/>
    <n v="368"/>
  </r>
  <r>
    <n v="2"/>
    <s v="Andrew"/>
    <n v="10798"/>
    <s v="ISLAT"/>
    <x v="33"/>
    <n v="10798"/>
    <n v="62"/>
    <x v="12"/>
    <d v="1996-01-26T00:00:00"/>
    <n v="49.3"/>
    <n v="2"/>
    <n v="98.6"/>
  </r>
  <r>
    <n v="2"/>
    <s v="Andrew"/>
    <n v="10798"/>
    <s v="ISLAT"/>
    <x v="33"/>
    <n v="10798"/>
    <n v="72"/>
    <x v="57"/>
    <d v="1996-01-26T00:00:00"/>
    <n v="34.799999999999997"/>
    <n v="10"/>
    <n v="348"/>
  </r>
  <r>
    <n v="2"/>
    <s v="Andrew"/>
    <n v="10971"/>
    <s v="FRANR"/>
    <x v="46"/>
    <n v="10971"/>
    <n v="29"/>
    <x v="52"/>
    <d v="1996-04-23T00:00:00"/>
    <n v="123.79"/>
    <n v="14"/>
    <n v="1733.06"/>
  </r>
  <r>
    <n v="2"/>
    <s v="Andrew"/>
    <n v="10583"/>
    <s v="WARTH"/>
    <x v="62"/>
    <n v="10583"/>
    <n v="29"/>
    <x v="52"/>
    <d v="1995-07-31T00:00:00"/>
    <n v="123.79"/>
    <n v="10"/>
    <n v="1237.9000000000001"/>
  </r>
  <r>
    <n v="2"/>
    <s v="Andrew"/>
    <n v="10583"/>
    <s v="WARTH"/>
    <x v="62"/>
    <n v="10583"/>
    <n v="60"/>
    <x v="37"/>
    <d v="1995-07-31T00:00:00"/>
    <n v="34"/>
    <n v="24"/>
    <n v="816"/>
  </r>
  <r>
    <n v="2"/>
    <s v="Andrew"/>
    <n v="10583"/>
    <s v="WARTH"/>
    <x v="62"/>
    <n v="10583"/>
    <n v="69"/>
    <x v="13"/>
    <d v="1995-07-31T00:00:00"/>
    <n v="36"/>
    <n v="10"/>
    <n v="360"/>
  </r>
  <r>
    <n v="2"/>
    <s v="Andrew"/>
    <n v="10815"/>
    <s v="SAVEA"/>
    <x v="20"/>
    <n v="10815"/>
    <n v="33"/>
    <x v="11"/>
    <d v="1996-02-05T00:00:00"/>
    <n v="2.5"/>
    <n v="16"/>
    <n v="40"/>
  </r>
  <r>
    <n v="2"/>
    <s v="Andrew"/>
    <n v="10982"/>
    <s v="BOTTM"/>
    <x v="18"/>
    <n v="10982"/>
    <n v="7"/>
    <x v="25"/>
    <d v="1996-04-26T00:00:00"/>
    <n v="30"/>
    <n v="20"/>
    <n v="600"/>
  </r>
  <r>
    <n v="2"/>
    <s v="Andrew"/>
    <n v="10982"/>
    <s v="BOTTM"/>
    <x v="18"/>
    <n v="10982"/>
    <n v="43"/>
    <x v="60"/>
    <d v="1996-04-26T00:00:00"/>
    <n v="46"/>
    <n v="9"/>
    <n v="414"/>
  </r>
  <r>
    <n v="2"/>
    <s v="Andrew"/>
    <n v="10808"/>
    <s v="OLDWO"/>
    <x v="52"/>
    <n v="10808"/>
    <n v="56"/>
    <x v="19"/>
    <d v="1996-02-01T00:00:00"/>
    <n v="38"/>
    <n v="20"/>
    <n v="760"/>
  </r>
  <r>
    <n v="2"/>
    <s v="Andrew"/>
    <n v="10808"/>
    <s v="OLDWO"/>
    <x v="52"/>
    <n v="10808"/>
    <n v="76"/>
    <x v="49"/>
    <d v="1996-02-01T00:00:00"/>
    <n v="18"/>
    <n v="50"/>
    <n v="900"/>
  </r>
  <r>
    <n v="2"/>
    <s v="Andrew"/>
    <n v="10657"/>
    <s v="SAVEA"/>
    <x v="20"/>
    <n v="10657"/>
    <n v="15"/>
    <x v="66"/>
    <d v="1995-10-05T00:00:00"/>
    <n v="15.5"/>
    <n v="50"/>
    <n v="775"/>
  </r>
  <r>
    <n v="2"/>
    <s v="Andrew"/>
    <n v="10657"/>
    <s v="SAVEA"/>
    <x v="20"/>
    <n v="10657"/>
    <n v="41"/>
    <x v="7"/>
    <d v="1995-10-05T00:00:00"/>
    <n v="9.65"/>
    <n v="24"/>
    <n v="231.6"/>
  </r>
  <r>
    <n v="2"/>
    <s v="Andrew"/>
    <n v="10657"/>
    <s v="SAVEA"/>
    <x v="20"/>
    <n v="10657"/>
    <n v="46"/>
    <x v="6"/>
    <d v="1995-10-05T00:00:00"/>
    <n v="12"/>
    <n v="45"/>
    <n v="540"/>
  </r>
  <r>
    <n v="2"/>
    <s v="Andrew"/>
    <n v="10657"/>
    <s v="SAVEA"/>
    <x v="20"/>
    <n v="10657"/>
    <n v="47"/>
    <x v="68"/>
    <d v="1995-10-05T00:00:00"/>
    <n v="9.5"/>
    <n v="10"/>
    <n v="95"/>
  </r>
  <r>
    <n v="2"/>
    <s v="Andrew"/>
    <n v="10657"/>
    <s v="SAVEA"/>
    <x v="20"/>
    <n v="10657"/>
    <n v="56"/>
    <x v="19"/>
    <d v="1995-10-05T00:00:00"/>
    <n v="38"/>
    <n v="45"/>
    <n v="1710"/>
  </r>
  <r>
    <n v="2"/>
    <s v="Andrew"/>
    <n v="10657"/>
    <s v="SAVEA"/>
    <x v="20"/>
    <n v="10657"/>
    <n v="60"/>
    <x v="37"/>
    <d v="1995-10-05T00:00:00"/>
    <n v="34"/>
    <n v="30"/>
    <n v="1020"/>
  </r>
  <r>
    <n v="2"/>
    <s v="Andrew"/>
    <n v="11014"/>
    <s v="LINOD"/>
    <x v="31"/>
    <n v="11014"/>
    <n v="41"/>
    <x v="7"/>
    <d v="1996-05-10T00:00:00"/>
    <n v="9.65"/>
    <n v="28"/>
    <n v="270.2"/>
  </r>
  <r>
    <n v="3"/>
    <s v="Janet"/>
    <n v="10693"/>
    <s v="WHITC"/>
    <x v="55"/>
    <n v="10693"/>
    <n v="9"/>
    <x v="73"/>
    <d v="1995-11-06T00:00:00"/>
    <n v="97"/>
    <n v="6"/>
    <n v="582"/>
  </r>
  <r>
    <n v="3"/>
    <s v="Janet"/>
    <n v="10693"/>
    <s v="WHITC"/>
    <x v="55"/>
    <n v="10693"/>
    <n v="54"/>
    <x v="20"/>
    <d v="1995-11-06T00:00:00"/>
    <n v="7.45"/>
    <n v="60"/>
    <n v="447"/>
  </r>
  <r>
    <n v="3"/>
    <s v="Janet"/>
    <n v="10693"/>
    <s v="WHITC"/>
    <x v="55"/>
    <n v="10693"/>
    <n v="69"/>
    <x v="13"/>
    <d v="1995-11-06T00:00:00"/>
    <n v="36"/>
    <n v="30"/>
    <n v="1080"/>
  </r>
  <r>
    <n v="3"/>
    <s v="Janet"/>
    <n v="10693"/>
    <s v="WHITC"/>
    <x v="55"/>
    <n v="10693"/>
    <n v="73"/>
    <x v="40"/>
    <d v="1995-11-06T00:00:00"/>
    <n v="15"/>
    <n v="15"/>
    <n v="225"/>
  </r>
  <r>
    <n v="3"/>
    <s v="Janet"/>
    <n v="10581"/>
    <s v="FAMIA"/>
    <x v="70"/>
    <n v="10581"/>
    <n v="75"/>
    <x v="41"/>
    <d v="1995-07-27T00:00:00"/>
    <n v="7.75"/>
    <n v="50"/>
    <n v="387.5"/>
  </r>
  <r>
    <n v="3"/>
    <s v="Janet"/>
    <n v="10772"/>
    <s v="LEHMS"/>
    <x v="68"/>
    <n v="10772"/>
    <n v="29"/>
    <x v="52"/>
    <d v="1996-01-10T00:00:00"/>
    <n v="123.79"/>
    <n v="18"/>
    <n v="2228.2199999999998"/>
  </r>
  <r>
    <n v="3"/>
    <s v="Janet"/>
    <n v="10772"/>
    <s v="LEHMS"/>
    <x v="68"/>
    <n v="10772"/>
    <n v="59"/>
    <x v="56"/>
    <d v="1996-01-10T00:00:00"/>
    <n v="55"/>
    <n v="25"/>
    <n v="1375"/>
  </r>
  <r>
    <n v="3"/>
    <s v="Janet"/>
    <n v="10570"/>
    <s v="MEREP"/>
    <x v="47"/>
    <n v="10570"/>
    <n v="11"/>
    <x v="55"/>
    <d v="1995-07-18T00:00:00"/>
    <n v="21"/>
    <n v="15"/>
    <n v="315"/>
  </r>
  <r>
    <n v="3"/>
    <s v="Janet"/>
    <n v="10570"/>
    <s v="MEREP"/>
    <x v="47"/>
    <n v="10570"/>
    <n v="56"/>
    <x v="19"/>
    <d v="1995-07-18T00:00:00"/>
    <n v="38"/>
    <n v="60"/>
    <n v="2280"/>
  </r>
  <r>
    <n v="3"/>
    <s v="Janet"/>
    <n v="10644"/>
    <s v="WELLI"/>
    <x v="63"/>
    <n v="10644"/>
    <n v="18"/>
    <x v="5"/>
    <d v="1995-09-25T00:00:00"/>
    <n v="62.5"/>
    <n v="4"/>
    <n v="250"/>
  </r>
  <r>
    <n v="3"/>
    <s v="Janet"/>
    <n v="10644"/>
    <s v="WELLI"/>
    <x v="63"/>
    <n v="10644"/>
    <n v="43"/>
    <x v="60"/>
    <d v="1995-09-25T00:00:00"/>
    <n v="46"/>
    <n v="20"/>
    <n v="920"/>
  </r>
  <r>
    <n v="3"/>
    <s v="Janet"/>
    <n v="10644"/>
    <s v="WELLI"/>
    <x v="63"/>
    <n v="10644"/>
    <n v="46"/>
    <x v="6"/>
    <d v="1995-09-25T00:00:00"/>
    <n v="12"/>
    <n v="21"/>
    <n v="252"/>
  </r>
  <r>
    <n v="3"/>
    <s v="Janet"/>
    <n v="10838"/>
    <s v="LINOD"/>
    <x v="31"/>
    <n v="10838"/>
    <n v="1"/>
    <x v="45"/>
    <d v="1996-02-19T00:00:00"/>
    <n v="18"/>
    <n v="4"/>
    <n v="72"/>
  </r>
  <r>
    <n v="3"/>
    <s v="Janet"/>
    <n v="10838"/>
    <s v="LINOD"/>
    <x v="31"/>
    <n v="10838"/>
    <n v="18"/>
    <x v="5"/>
    <d v="1996-02-19T00:00:00"/>
    <n v="62.5"/>
    <n v="25"/>
    <n v="1562.5"/>
  </r>
  <r>
    <n v="3"/>
    <s v="Janet"/>
    <n v="10838"/>
    <s v="LINOD"/>
    <x v="31"/>
    <n v="10838"/>
    <n v="36"/>
    <x v="59"/>
    <d v="1996-02-19T00:00:00"/>
    <n v="19"/>
    <n v="50"/>
    <n v="950"/>
  </r>
  <r>
    <n v="3"/>
    <s v="Janet"/>
    <n v="10681"/>
    <s v="GREAL"/>
    <x v="28"/>
    <n v="10681"/>
    <n v="19"/>
    <x v="47"/>
    <d v="1995-10-26T00:00:00"/>
    <n v="9.1999999999999993"/>
    <n v="30"/>
    <n v="276"/>
  </r>
  <r>
    <n v="3"/>
    <s v="Janet"/>
    <n v="10681"/>
    <s v="GREAL"/>
    <x v="28"/>
    <n v="10681"/>
    <n v="21"/>
    <x v="65"/>
    <d v="1995-10-26T00:00:00"/>
    <n v="10"/>
    <n v="12"/>
    <n v="120"/>
  </r>
  <r>
    <n v="3"/>
    <s v="Janet"/>
    <n v="10681"/>
    <s v="GREAL"/>
    <x v="28"/>
    <n v="10681"/>
    <n v="64"/>
    <x v="38"/>
    <d v="1995-10-26T00:00:00"/>
    <n v="33.25"/>
    <n v="28"/>
    <n v="931"/>
  </r>
  <r>
    <n v="3"/>
    <s v="Janet"/>
    <n v="11049"/>
    <s v="GOURL"/>
    <x v="26"/>
    <n v="11049"/>
    <n v="2"/>
    <x v="8"/>
    <d v="1996-05-24T00:00:00"/>
    <n v="19"/>
    <n v="10"/>
    <n v="190"/>
  </r>
  <r>
    <n v="3"/>
    <s v="Janet"/>
    <n v="11049"/>
    <s v="GOURL"/>
    <x v="26"/>
    <n v="11049"/>
    <n v="12"/>
    <x v="28"/>
    <d v="1996-05-24T00:00:00"/>
    <n v="38"/>
    <n v="4"/>
    <n v="152"/>
  </r>
  <r>
    <n v="3"/>
    <s v="Janet"/>
    <n v="10662"/>
    <s v="LONEP"/>
    <x v="51"/>
    <n v="10662"/>
    <n v="68"/>
    <x v="58"/>
    <d v="1995-10-10T00:00:00"/>
    <n v="12.5"/>
    <n v="10"/>
    <n v="125"/>
  </r>
  <r>
    <n v="3"/>
    <s v="Janet"/>
    <n v="10594"/>
    <s v="OLDWO"/>
    <x v="52"/>
    <n v="10594"/>
    <n v="52"/>
    <x v="35"/>
    <d v="1995-08-09T00:00:00"/>
    <n v="7"/>
    <n v="24"/>
    <n v="168"/>
  </r>
  <r>
    <n v="3"/>
    <s v="Janet"/>
    <n v="10594"/>
    <s v="OLDWO"/>
    <x v="52"/>
    <n v="10594"/>
    <n v="58"/>
    <x v="43"/>
    <d v="1995-08-09T00:00:00"/>
    <n v="13.25"/>
    <n v="30"/>
    <n v="397.5"/>
  </r>
  <r>
    <n v="3"/>
    <s v="Janet"/>
    <n v="11004"/>
    <s v="MAISD"/>
    <x v="80"/>
    <n v="11004"/>
    <n v="26"/>
    <x v="9"/>
    <d v="1996-05-07T00:00:00"/>
    <n v="31.23"/>
    <n v="6"/>
    <n v="187.38"/>
  </r>
  <r>
    <n v="3"/>
    <s v="Janet"/>
    <n v="11004"/>
    <s v="MAISD"/>
    <x v="80"/>
    <n v="11004"/>
    <n v="76"/>
    <x v="49"/>
    <d v="1996-05-07T00:00:00"/>
    <n v="18"/>
    <n v="6"/>
    <n v="108"/>
  </r>
  <r>
    <n v="3"/>
    <s v="Janet"/>
    <n v="10352"/>
    <s v="FURIB"/>
    <x v="48"/>
    <n v="10352"/>
    <n v="24"/>
    <x v="50"/>
    <d v="1994-12-13T00:00:00"/>
    <n v="3.6"/>
    <n v="10"/>
    <n v="36"/>
  </r>
  <r>
    <n v="3"/>
    <s v="Janet"/>
    <n v="10352"/>
    <s v="FURIB"/>
    <x v="48"/>
    <n v="10352"/>
    <n v="54"/>
    <x v="20"/>
    <d v="1994-12-13T00:00:00"/>
    <n v="5.9"/>
    <n v="20"/>
    <n v="118"/>
  </r>
  <r>
    <n v="3"/>
    <s v="Janet"/>
    <n v="10759"/>
    <s v="ANATR"/>
    <x v="81"/>
    <n v="10759"/>
    <n v="32"/>
    <x v="33"/>
    <d v="1995-12-29T00:00:00"/>
    <n v="32"/>
    <n v="10"/>
    <n v="320"/>
  </r>
  <r>
    <n v="3"/>
    <s v="Janet"/>
    <n v="10684"/>
    <s v="OTTIK"/>
    <x v="44"/>
    <n v="10684"/>
    <n v="40"/>
    <x v="46"/>
    <d v="1995-10-27T00:00:00"/>
    <n v="18.399999999999999"/>
    <n v="20"/>
    <n v="368"/>
  </r>
  <r>
    <n v="3"/>
    <s v="Janet"/>
    <n v="10684"/>
    <s v="OTTIK"/>
    <x v="44"/>
    <n v="10684"/>
    <n v="47"/>
    <x v="68"/>
    <d v="1995-10-27T00:00:00"/>
    <n v="9.5"/>
    <n v="40"/>
    <n v="380"/>
  </r>
  <r>
    <n v="3"/>
    <s v="Janet"/>
    <n v="10684"/>
    <s v="OTTIK"/>
    <x v="44"/>
    <n v="10684"/>
    <n v="60"/>
    <x v="37"/>
    <d v="1995-10-27T00:00:00"/>
    <n v="34"/>
    <n v="30"/>
    <n v="1020"/>
  </r>
  <r>
    <n v="3"/>
    <s v="Janet"/>
    <n v="10420"/>
    <s v="WELLI"/>
    <x v="63"/>
    <n v="10420"/>
    <n v="9"/>
    <x v="73"/>
    <d v="1995-02-21T00:00:00"/>
    <n v="77.599999999999994"/>
    <n v="20"/>
    <n v="1552"/>
  </r>
  <r>
    <n v="3"/>
    <s v="Janet"/>
    <n v="10420"/>
    <s v="WELLI"/>
    <x v="63"/>
    <n v="10420"/>
    <n v="13"/>
    <x v="29"/>
    <d v="1995-02-21T00:00:00"/>
    <n v="4.8"/>
    <n v="2"/>
    <n v="9.6"/>
  </r>
  <r>
    <n v="3"/>
    <s v="Janet"/>
    <n v="10420"/>
    <s v="WELLI"/>
    <x v="63"/>
    <n v="10420"/>
    <n v="70"/>
    <x v="48"/>
    <d v="1995-02-21T00:00:00"/>
    <n v="12"/>
    <n v="8"/>
    <n v="96"/>
  </r>
  <r>
    <n v="3"/>
    <s v="Janet"/>
    <n v="10420"/>
    <s v="WELLI"/>
    <x v="63"/>
    <n v="10420"/>
    <n v="73"/>
    <x v="40"/>
    <d v="1995-02-21T00:00:00"/>
    <n v="12"/>
    <n v="20"/>
    <n v="240"/>
  </r>
  <r>
    <n v="3"/>
    <s v="Janet"/>
    <n v="10768"/>
    <s v="AROUT"/>
    <x v="61"/>
    <n v="10768"/>
    <n v="22"/>
    <x v="75"/>
    <d v="1996-01-08T00:00:00"/>
    <n v="21"/>
    <n v="4"/>
    <n v="84"/>
  </r>
  <r>
    <n v="3"/>
    <s v="Janet"/>
    <n v="10768"/>
    <s v="AROUT"/>
    <x v="61"/>
    <n v="10768"/>
    <n v="31"/>
    <x v="0"/>
    <d v="1996-01-08T00:00:00"/>
    <n v="12.5"/>
    <n v="50"/>
    <n v="625"/>
  </r>
  <r>
    <n v="3"/>
    <s v="Janet"/>
    <n v="10768"/>
    <s v="AROUT"/>
    <x v="61"/>
    <n v="10768"/>
    <n v="60"/>
    <x v="37"/>
    <d v="1996-01-08T00:00:00"/>
    <n v="34"/>
    <n v="15"/>
    <n v="510"/>
  </r>
  <r>
    <n v="3"/>
    <s v="Janet"/>
    <n v="10768"/>
    <s v="AROUT"/>
    <x v="61"/>
    <n v="10768"/>
    <n v="71"/>
    <x v="14"/>
    <d v="1996-01-08T00:00:00"/>
    <n v="21.5"/>
    <n v="12"/>
    <n v="258"/>
  </r>
  <r>
    <n v="3"/>
    <s v="Janet"/>
    <n v="11021"/>
    <s v="QUICK"/>
    <x v="10"/>
    <n v="11021"/>
    <n v="2"/>
    <x v="8"/>
    <d v="1996-05-14T00:00:00"/>
    <n v="19"/>
    <n v="11"/>
    <n v="209"/>
  </r>
  <r>
    <n v="3"/>
    <s v="Janet"/>
    <n v="11021"/>
    <s v="QUICK"/>
    <x v="10"/>
    <n v="11021"/>
    <n v="20"/>
    <x v="31"/>
    <d v="1996-05-14T00:00:00"/>
    <n v="81"/>
    <n v="15"/>
    <n v="1215"/>
  </r>
  <r>
    <n v="3"/>
    <s v="Janet"/>
    <n v="11021"/>
    <s v="QUICK"/>
    <x v="10"/>
    <n v="11021"/>
    <n v="26"/>
    <x v="9"/>
    <d v="1996-05-14T00:00:00"/>
    <n v="31.23"/>
    <n v="63"/>
    <n v="1967.49"/>
  </r>
  <r>
    <n v="3"/>
    <s v="Janet"/>
    <n v="11021"/>
    <s v="QUICK"/>
    <x v="10"/>
    <n v="11021"/>
    <n v="51"/>
    <x v="3"/>
    <d v="1996-05-14T00:00:00"/>
    <n v="53"/>
    <n v="44"/>
    <n v="2332"/>
  </r>
  <r>
    <n v="3"/>
    <s v="Janet"/>
    <n v="11021"/>
    <s v="QUICK"/>
    <x v="10"/>
    <n v="11021"/>
    <n v="72"/>
    <x v="57"/>
    <d v="1996-05-14T00:00:00"/>
    <n v="34.799999999999997"/>
    <n v="35"/>
    <n v="1218"/>
  </r>
  <r>
    <n v="3"/>
    <s v="Janet"/>
    <n v="10365"/>
    <s v="ANTON"/>
    <x v="64"/>
    <n v="10365"/>
    <n v="11"/>
    <x v="55"/>
    <d v="1994-12-28T00:00:00"/>
    <n v="16.8"/>
    <n v="24"/>
    <n v="403.2"/>
  </r>
  <r>
    <n v="3"/>
    <s v="Janet"/>
    <n v="10938"/>
    <s v="QUICK"/>
    <x v="10"/>
    <n v="10938"/>
    <n v="13"/>
    <x v="29"/>
    <d v="1996-04-09T00:00:00"/>
    <n v="6"/>
    <n v="20"/>
    <n v="120"/>
  </r>
  <r>
    <n v="3"/>
    <s v="Janet"/>
    <n v="10938"/>
    <s v="QUICK"/>
    <x v="10"/>
    <n v="10938"/>
    <n v="43"/>
    <x v="60"/>
    <d v="1996-04-09T00:00:00"/>
    <n v="46"/>
    <n v="24"/>
    <n v="1104"/>
  </r>
  <r>
    <n v="3"/>
    <s v="Janet"/>
    <n v="10938"/>
    <s v="QUICK"/>
    <x v="10"/>
    <n v="10938"/>
    <n v="60"/>
    <x v="37"/>
    <d v="1996-04-09T00:00:00"/>
    <n v="34"/>
    <n v="49"/>
    <n v="1666"/>
  </r>
  <r>
    <n v="3"/>
    <s v="Janet"/>
    <n v="10938"/>
    <s v="QUICK"/>
    <x v="10"/>
    <n v="10938"/>
    <n v="71"/>
    <x v="14"/>
    <d v="1996-04-09T00:00:00"/>
    <n v="21.5"/>
    <n v="35"/>
    <n v="752.5"/>
  </r>
  <r>
    <n v="3"/>
    <s v="Janet"/>
    <n v="10442"/>
    <s v="ERNSH"/>
    <x v="0"/>
    <n v="10442"/>
    <n v="11"/>
    <x v="55"/>
    <d v="1995-03-14T00:00:00"/>
    <n v="16.8"/>
    <n v="30"/>
    <n v="504"/>
  </r>
  <r>
    <n v="3"/>
    <s v="Janet"/>
    <n v="10442"/>
    <s v="ERNSH"/>
    <x v="0"/>
    <n v="10442"/>
    <n v="54"/>
    <x v="20"/>
    <d v="1995-03-14T00:00:00"/>
    <n v="5.9"/>
    <n v="80"/>
    <n v="472"/>
  </r>
  <r>
    <n v="3"/>
    <s v="Janet"/>
    <n v="10442"/>
    <s v="ERNSH"/>
    <x v="0"/>
    <n v="10442"/>
    <n v="66"/>
    <x v="39"/>
    <d v="1995-03-14T00:00:00"/>
    <n v="13.6"/>
    <n v="60"/>
    <n v="816"/>
  </r>
  <r>
    <n v="3"/>
    <s v="Janet"/>
    <n v="10936"/>
    <s v="GREAL"/>
    <x v="28"/>
    <n v="10936"/>
    <n v="36"/>
    <x v="59"/>
    <d v="1996-04-08T00:00:00"/>
    <n v="19"/>
    <n v="30"/>
    <n v="570"/>
  </r>
  <r>
    <n v="3"/>
    <s v="Janet"/>
    <n v="10536"/>
    <s v="LEHMS"/>
    <x v="68"/>
    <n v="10536"/>
    <n v="12"/>
    <x v="28"/>
    <d v="1995-06-14T00:00:00"/>
    <n v="38"/>
    <n v="15"/>
    <n v="570"/>
  </r>
  <r>
    <n v="3"/>
    <s v="Janet"/>
    <n v="10536"/>
    <s v="LEHMS"/>
    <x v="68"/>
    <n v="10536"/>
    <n v="31"/>
    <x v="0"/>
    <d v="1995-06-14T00:00:00"/>
    <n v="12.5"/>
    <n v="20"/>
    <n v="250"/>
  </r>
  <r>
    <n v="3"/>
    <s v="Janet"/>
    <n v="10536"/>
    <s v="LEHMS"/>
    <x v="68"/>
    <n v="10536"/>
    <n v="33"/>
    <x v="11"/>
    <d v="1995-06-14T00:00:00"/>
    <n v="2.5"/>
    <n v="30"/>
    <n v="75"/>
  </r>
  <r>
    <n v="3"/>
    <s v="Janet"/>
    <n v="10536"/>
    <s v="LEHMS"/>
    <x v="68"/>
    <n v="10536"/>
    <n v="60"/>
    <x v="37"/>
    <d v="1995-06-14T00:00:00"/>
    <n v="34"/>
    <n v="35"/>
    <n v="1190"/>
  </r>
  <r>
    <n v="3"/>
    <s v="Janet"/>
    <n v="10854"/>
    <s v="ERNSH"/>
    <x v="0"/>
    <n v="10854"/>
    <n v="10"/>
    <x v="27"/>
    <d v="1996-02-27T00:00:00"/>
    <n v="31"/>
    <n v="100"/>
    <n v="3100"/>
  </r>
  <r>
    <n v="3"/>
    <s v="Janet"/>
    <n v="10854"/>
    <s v="ERNSH"/>
    <x v="0"/>
    <n v="10854"/>
    <n v="13"/>
    <x v="29"/>
    <d v="1996-02-27T00:00:00"/>
    <n v="6"/>
    <n v="65"/>
    <n v="390"/>
  </r>
  <r>
    <n v="3"/>
    <s v="Janet"/>
    <n v="10530"/>
    <s v="PICCO"/>
    <x v="66"/>
    <n v="10530"/>
    <n v="17"/>
    <x v="62"/>
    <d v="1995-06-08T00:00:00"/>
    <n v="39"/>
    <n v="40"/>
    <n v="1560"/>
  </r>
  <r>
    <n v="3"/>
    <s v="Janet"/>
    <n v="10530"/>
    <s v="PICCO"/>
    <x v="66"/>
    <n v="10530"/>
    <n v="43"/>
    <x v="60"/>
    <d v="1995-06-08T00:00:00"/>
    <n v="46"/>
    <n v="25"/>
    <n v="1150"/>
  </r>
  <r>
    <n v="3"/>
    <s v="Janet"/>
    <n v="10530"/>
    <s v="PICCO"/>
    <x v="66"/>
    <n v="10530"/>
    <n v="61"/>
    <x v="70"/>
    <d v="1995-06-08T00:00:00"/>
    <n v="28.5"/>
    <n v="20"/>
    <n v="570"/>
  </r>
  <r>
    <n v="3"/>
    <s v="Janet"/>
    <n v="10530"/>
    <s v="PICCO"/>
    <x v="66"/>
    <n v="10530"/>
    <n v="76"/>
    <x v="49"/>
    <d v="1995-06-08T00:00:00"/>
    <n v="18"/>
    <n v="50"/>
    <n v="900"/>
  </r>
  <r>
    <n v="3"/>
    <s v="Janet"/>
    <n v="10625"/>
    <s v="ANATR"/>
    <x v="81"/>
    <n v="10625"/>
    <n v="14"/>
    <x v="30"/>
    <d v="1995-09-08T00:00:00"/>
    <n v="23.25"/>
    <n v="3"/>
    <n v="69.75"/>
  </r>
  <r>
    <n v="3"/>
    <s v="Janet"/>
    <n v="10625"/>
    <s v="ANATR"/>
    <x v="81"/>
    <n v="10625"/>
    <n v="42"/>
    <x v="1"/>
    <d v="1995-09-08T00:00:00"/>
    <n v="14"/>
    <n v="5"/>
    <n v="70"/>
  </r>
  <r>
    <n v="3"/>
    <s v="Janet"/>
    <n v="10625"/>
    <s v="ANATR"/>
    <x v="81"/>
    <n v="10625"/>
    <n v="60"/>
    <x v="37"/>
    <d v="1995-09-08T00:00:00"/>
    <n v="34"/>
    <n v="10"/>
    <n v="340"/>
  </r>
  <r>
    <n v="3"/>
    <s v="Janet"/>
    <n v="10762"/>
    <s v="FOLKO"/>
    <x v="41"/>
    <n v="10762"/>
    <n v="39"/>
    <x v="34"/>
    <d v="1996-01-02T00:00:00"/>
    <n v="18"/>
    <n v="16"/>
    <n v="288"/>
  </r>
  <r>
    <n v="3"/>
    <s v="Janet"/>
    <n v="10762"/>
    <s v="FOLKO"/>
    <x v="41"/>
    <n v="10762"/>
    <n v="47"/>
    <x v="68"/>
    <d v="1996-01-02T00:00:00"/>
    <n v="9.5"/>
    <n v="30"/>
    <n v="285"/>
  </r>
  <r>
    <n v="3"/>
    <s v="Janet"/>
    <n v="10762"/>
    <s v="FOLKO"/>
    <x v="41"/>
    <n v="10762"/>
    <n v="51"/>
    <x v="3"/>
    <d v="1996-01-02T00:00:00"/>
    <n v="53"/>
    <n v="28"/>
    <n v="1484"/>
  </r>
  <r>
    <n v="3"/>
    <s v="Janet"/>
    <n v="10762"/>
    <s v="FOLKO"/>
    <x v="41"/>
    <n v="10762"/>
    <n v="56"/>
    <x v="19"/>
    <d v="1996-01-02T00:00:00"/>
    <n v="38"/>
    <n v="60"/>
    <n v="2280"/>
  </r>
  <r>
    <n v="3"/>
    <s v="Janet"/>
    <n v="10855"/>
    <s v="OLDWO"/>
    <x v="52"/>
    <n v="10855"/>
    <n v="16"/>
    <x v="4"/>
    <d v="1996-02-27T00:00:00"/>
    <n v="17.45"/>
    <n v="50"/>
    <n v="872.5"/>
  </r>
  <r>
    <n v="3"/>
    <s v="Janet"/>
    <n v="10855"/>
    <s v="OLDWO"/>
    <x v="52"/>
    <n v="10855"/>
    <n v="31"/>
    <x v="0"/>
    <d v="1996-02-27T00:00:00"/>
    <n v="12.5"/>
    <n v="14"/>
    <n v="175"/>
  </r>
  <r>
    <n v="3"/>
    <s v="Janet"/>
    <n v="10855"/>
    <s v="OLDWO"/>
    <x v="52"/>
    <n v="10855"/>
    <n v="56"/>
    <x v="19"/>
    <d v="1996-02-27T00:00:00"/>
    <n v="38"/>
    <n v="24"/>
    <n v="912"/>
  </r>
  <r>
    <n v="3"/>
    <s v="Janet"/>
    <n v="10855"/>
    <s v="OLDWO"/>
    <x v="52"/>
    <n v="10855"/>
    <n v="65"/>
    <x v="17"/>
    <d v="1996-02-27T00:00:00"/>
    <n v="21.05"/>
    <n v="15"/>
    <n v="315.75"/>
  </r>
  <r>
    <n v="3"/>
    <s v="Janet"/>
    <n v="10699"/>
    <s v="MORGK"/>
    <x v="77"/>
    <n v="10699"/>
    <n v="47"/>
    <x v="68"/>
    <d v="1995-11-09T00:00:00"/>
    <n v="9.5"/>
    <n v="12"/>
    <n v="114"/>
  </r>
  <r>
    <n v="3"/>
    <s v="Janet"/>
    <n v="11057"/>
    <s v="NORTS"/>
    <x v="75"/>
    <n v="11057"/>
    <n v="70"/>
    <x v="48"/>
    <d v="1996-05-29T00:00:00"/>
    <n v="15"/>
    <n v="3"/>
    <n v="45"/>
  </r>
  <r>
    <n v="3"/>
    <s v="Janet"/>
    <n v="10948"/>
    <s v="GODOS"/>
    <x v="45"/>
    <n v="10948"/>
    <n v="50"/>
    <x v="71"/>
    <d v="1996-04-12T00:00:00"/>
    <n v="16.25"/>
    <n v="9"/>
    <n v="146.25"/>
  </r>
  <r>
    <n v="3"/>
    <s v="Janet"/>
    <n v="10948"/>
    <s v="GODOS"/>
    <x v="45"/>
    <n v="10948"/>
    <n v="51"/>
    <x v="3"/>
    <d v="1996-04-12T00:00:00"/>
    <n v="53"/>
    <n v="40"/>
    <n v="2120"/>
  </r>
  <r>
    <n v="3"/>
    <s v="Janet"/>
    <n v="10948"/>
    <s v="GODOS"/>
    <x v="45"/>
    <n v="10948"/>
    <n v="55"/>
    <x v="36"/>
    <d v="1996-04-12T00:00:00"/>
    <n v="24"/>
    <n v="4"/>
    <n v="96"/>
  </r>
  <r>
    <n v="3"/>
    <s v="Janet"/>
    <n v="10517"/>
    <s v="NORTS"/>
    <x v="75"/>
    <n v="10517"/>
    <n v="52"/>
    <x v="35"/>
    <d v="1995-05-25T00:00:00"/>
    <n v="7"/>
    <n v="6"/>
    <n v="42"/>
  </r>
  <r>
    <n v="3"/>
    <s v="Janet"/>
    <n v="10517"/>
    <s v="NORTS"/>
    <x v="75"/>
    <n v="10517"/>
    <n v="59"/>
    <x v="56"/>
    <d v="1995-05-25T00:00:00"/>
    <n v="55"/>
    <n v="4"/>
    <n v="220"/>
  </r>
  <r>
    <n v="3"/>
    <s v="Janet"/>
    <n v="10517"/>
    <s v="NORTS"/>
    <x v="75"/>
    <n v="10517"/>
    <n v="70"/>
    <x v="48"/>
    <d v="1995-05-25T00:00:00"/>
    <n v="15"/>
    <n v="6"/>
    <n v="90"/>
  </r>
  <r>
    <n v="3"/>
    <s v="Janet"/>
    <n v="10697"/>
    <s v="LINOD"/>
    <x v="31"/>
    <n v="10697"/>
    <n v="19"/>
    <x v="47"/>
    <d v="1995-11-08T00:00:00"/>
    <n v="9.1999999999999993"/>
    <n v="7"/>
    <n v="64.400000000000006"/>
  </r>
  <r>
    <n v="3"/>
    <s v="Janet"/>
    <n v="10697"/>
    <s v="LINOD"/>
    <x v="31"/>
    <n v="10697"/>
    <n v="35"/>
    <x v="53"/>
    <d v="1995-11-08T00:00:00"/>
    <n v="18"/>
    <n v="9"/>
    <n v="162"/>
  </r>
  <r>
    <n v="3"/>
    <s v="Janet"/>
    <n v="10697"/>
    <s v="LINOD"/>
    <x v="31"/>
    <n v="10697"/>
    <n v="58"/>
    <x v="43"/>
    <d v="1995-11-08T00:00:00"/>
    <n v="13.25"/>
    <n v="30"/>
    <n v="397.5"/>
  </r>
  <r>
    <n v="3"/>
    <s v="Janet"/>
    <n v="10697"/>
    <s v="LINOD"/>
    <x v="31"/>
    <n v="10697"/>
    <n v="70"/>
    <x v="48"/>
    <d v="1995-11-08T00:00:00"/>
    <n v="15"/>
    <n v="30"/>
    <n v="450"/>
  </r>
  <r>
    <n v="3"/>
    <s v="Janet"/>
    <n v="10266"/>
    <s v="WARTH"/>
    <x v="62"/>
    <n v="10266"/>
    <n v="12"/>
    <x v="28"/>
    <d v="1994-08-26T00:00:00"/>
    <n v="30.4"/>
    <n v="12"/>
    <n v="364.8"/>
  </r>
  <r>
    <n v="3"/>
    <s v="Janet"/>
    <n v="10723"/>
    <s v="WHITC"/>
    <x v="55"/>
    <n v="10723"/>
    <n v="26"/>
    <x v="9"/>
    <d v="1995-11-30T00:00:00"/>
    <n v="31.23"/>
    <n v="15"/>
    <n v="468.45"/>
  </r>
  <r>
    <n v="3"/>
    <s v="Janet"/>
    <n v="10753"/>
    <s v="FRANS"/>
    <x v="38"/>
    <n v="10753"/>
    <n v="45"/>
    <x v="2"/>
    <d v="1995-12-26T00:00:00"/>
    <n v="9.5"/>
    <n v="4"/>
    <n v="38"/>
  </r>
  <r>
    <n v="3"/>
    <s v="Janet"/>
    <n v="10753"/>
    <s v="FRANS"/>
    <x v="38"/>
    <n v="10753"/>
    <n v="74"/>
    <x v="67"/>
    <d v="1995-12-26T00:00:00"/>
    <n v="10"/>
    <n v="5"/>
    <n v="50"/>
  </r>
  <r>
    <n v="3"/>
    <s v="Janet"/>
    <n v="10860"/>
    <s v="FRANR"/>
    <x v="46"/>
    <n v="10860"/>
    <n v="51"/>
    <x v="3"/>
    <d v="1996-02-29T00:00:00"/>
    <n v="53"/>
    <n v="3"/>
    <n v="159"/>
  </r>
  <r>
    <n v="3"/>
    <s v="Janet"/>
    <n v="10860"/>
    <s v="FRANR"/>
    <x v="46"/>
    <n v="10860"/>
    <n v="76"/>
    <x v="49"/>
    <d v="1996-02-29T00:00:00"/>
    <n v="18"/>
    <n v="20"/>
    <n v="360"/>
  </r>
  <r>
    <n v="3"/>
    <s v="Janet"/>
    <n v="10434"/>
    <s v="FOLKO"/>
    <x v="41"/>
    <n v="10434"/>
    <n v="11"/>
    <x v="55"/>
    <d v="1995-03-06T00:00:00"/>
    <n v="16.8"/>
    <n v="6"/>
    <n v="100.8"/>
  </r>
  <r>
    <n v="3"/>
    <s v="Janet"/>
    <n v="10434"/>
    <s v="FOLKO"/>
    <x v="41"/>
    <n v="10434"/>
    <n v="76"/>
    <x v="49"/>
    <d v="1995-03-06T00:00:00"/>
    <n v="14.4"/>
    <n v="18"/>
    <n v="259.2"/>
  </r>
  <r>
    <n v="3"/>
    <s v="Janet"/>
    <n v="10256"/>
    <s v="WELLI"/>
    <x v="63"/>
    <n v="10256"/>
    <n v="53"/>
    <x v="10"/>
    <d v="1994-08-15T00:00:00"/>
    <n v="26.2"/>
    <n v="15"/>
    <n v="393"/>
  </r>
  <r>
    <n v="3"/>
    <s v="Janet"/>
    <n v="10256"/>
    <s v="WELLI"/>
    <x v="63"/>
    <n v="10256"/>
    <n v="77"/>
    <x v="42"/>
    <d v="1994-08-15T00:00:00"/>
    <n v="10.4"/>
    <n v="12"/>
    <n v="124.8"/>
  </r>
  <r>
    <n v="3"/>
    <s v="Janet"/>
    <n v="10441"/>
    <s v="OLDWO"/>
    <x v="52"/>
    <n v="10441"/>
    <n v="27"/>
    <x v="21"/>
    <d v="1995-03-13T00:00:00"/>
    <n v="35.1"/>
    <n v="50"/>
    <n v="1755"/>
  </r>
  <r>
    <n v="3"/>
    <s v="Janet"/>
    <n v="10856"/>
    <s v="ANTON"/>
    <x v="64"/>
    <n v="10856"/>
    <n v="2"/>
    <x v="8"/>
    <d v="1996-02-28T00:00:00"/>
    <n v="19"/>
    <n v="20"/>
    <n v="380"/>
  </r>
  <r>
    <n v="3"/>
    <s v="Janet"/>
    <n v="10856"/>
    <s v="ANTON"/>
    <x v="64"/>
    <n v="10856"/>
    <n v="42"/>
    <x v="1"/>
    <d v="1996-02-28T00:00:00"/>
    <n v="14"/>
    <n v="20"/>
    <n v="280"/>
  </r>
  <r>
    <n v="3"/>
    <s v="Janet"/>
    <n v="10779"/>
    <s v="MORGK"/>
    <x v="77"/>
    <n v="10779"/>
    <n v="16"/>
    <x v="4"/>
    <d v="1996-01-16T00:00:00"/>
    <n v="17.45"/>
    <n v="20"/>
    <n v="349"/>
  </r>
  <r>
    <n v="3"/>
    <s v="Janet"/>
    <n v="10779"/>
    <s v="MORGK"/>
    <x v="77"/>
    <n v="10779"/>
    <n v="62"/>
    <x v="12"/>
    <d v="1996-01-16T00:00:00"/>
    <n v="49.3"/>
    <n v="20"/>
    <n v="986"/>
  </r>
  <r>
    <n v="3"/>
    <s v="Janet"/>
    <n v="10381"/>
    <s v="LILAS"/>
    <x v="24"/>
    <n v="10381"/>
    <n v="74"/>
    <x v="67"/>
    <d v="1995-01-12T00:00:00"/>
    <n v="8"/>
    <n v="14"/>
    <n v="112"/>
  </r>
  <r>
    <n v="3"/>
    <s v="Janet"/>
    <n v="10409"/>
    <s v="OCEAN"/>
    <x v="82"/>
    <n v="10409"/>
    <n v="14"/>
    <x v="30"/>
    <d v="1995-02-09T00:00:00"/>
    <n v="18.600000000000001"/>
    <n v="12"/>
    <n v="223.2"/>
  </r>
  <r>
    <n v="3"/>
    <s v="Janet"/>
    <n v="10409"/>
    <s v="OCEAN"/>
    <x v="82"/>
    <n v="10409"/>
    <n v="21"/>
    <x v="65"/>
    <d v="1995-02-09T00:00:00"/>
    <n v="8"/>
    <n v="12"/>
    <n v="96"/>
  </r>
  <r>
    <n v="3"/>
    <s v="Janet"/>
    <n v="10763"/>
    <s v="FOLIG"/>
    <x v="39"/>
    <n v="10763"/>
    <n v="21"/>
    <x v="65"/>
    <d v="1996-01-03T00:00:00"/>
    <n v="10"/>
    <n v="40"/>
    <n v="400"/>
  </r>
  <r>
    <n v="3"/>
    <s v="Janet"/>
    <n v="10763"/>
    <s v="FOLIG"/>
    <x v="39"/>
    <n v="10763"/>
    <n v="22"/>
    <x v="75"/>
    <d v="1996-01-03T00:00:00"/>
    <n v="21"/>
    <n v="6"/>
    <n v="126"/>
  </r>
  <r>
    <n v="3"/>
    <s v="Janet"/>
    <n v="10763"/>
    <s v="FOLIG"/>
    <x v="39"/>
    <n v="10763"/>
    <n v="24"/>
    <x v="50"/>
    <d v="1996-01-03T00:00:00"/>
    <n v="4.5"/>
    <n v="20"/>
    <n v="90"/>
  </r>
  <r>
    <n v="3"/>
    <s v="Janet"/>
    <n v="10682"/>
    <s v="ANTON"/>
    <x v="64"/>
    <n v="10682"/>
    <n v="33"/>
    <x v="11"/>
    <d v="1995-10-26T00:00:00"/>
    <n v="2.5"/>
    <n v="30"/>
    <n v="75"/>
  </r>
  <r>
    <n v="3"/>
    <s v="Janet"/>
    <n v="10682"/>
    <s v="ANTON"/>
    <x v="64"/>
    <n v="10682"/>
    <n v="66"/>
    <x v="39"/>
    <d v="1995-10-26T00:00:00"/>
    <n v="17"/>
    <n v="4"/>
    <n v="68"/>
  </r>
  <r>
    <n v="3"/>
    <s v="Janet"/>
    <n v="10682"/>
    <s v="ANTON"/>
    <x v="64"/>
    <n v="10682"/>
    <n v="75"/>
    <x v="41"/>
    <d v="1995-10-26T00:00:00"/>
    <n v="7.75"/>
    <n v="30"/>
    <n v="232.5"/>
  </r>
  <r>
    <n v="3"/>
    <s v="Janet"/>
    <n v="10433"/>
    <s v="PRINI"/>
    <x v="83"/>
    <n v="10433"/>
    <n v="56"/>
    <x v="19"/>
    <d v="1995-03-06T00:00:00"/>
    <n v="30.4"/>
    <n v="28"/>
    <n v="851.2"/>
  </r>
  <r>
    <n v="3"/>
    <s v="Janet"/>
    <n v="10576"/>
    <s v="TORTU"/>
    <x v="11"/>
    <n v="10576"/>
    <n v="1"/>
    <x v="45"/>
    <d v="1995-07-24T00:00:00"/>
    <n v="18"/>
    <n v="10"/>
    <n v="180"/>
  </r>
  <r>
    <n v="3"/>
    <s v="Janet"/>
    <n v="10576"/>
    <s v="TORTU"/>
    <x v="11"/>
    <n v="10576"/>
    <n v="31"/>
    <x v="0"/>
    <d v="1995-07-24T00:00:00"/>
    <n v="12.5"/>
    <n v="20"/>
    <n v="250"/>
  </r>
  <r>
    <n v="3"/>
    <s v="Janet"/>
    <n v="10576"/>
    <s v="TORTU"/>
    <x v="11"/>
    <n v="10576"/>
    <n v="44"/>
    <x v="16"/>
    <d v="1995-07-24T00:00:00"/>
    <n v="19.45"/>
    <n v="21"/>
    <n v="408.45"/>
  </r>
  <r>
    <n v="3"/>
    <s v="Janet"/>
    <n v="10638"/>
    <s v="LINOD"/>
    <x v="31"/>
    <n v="10638"/>
    <n v="45"/>
    <x v="2"/>
    <d v="1995-09-20T00:00:00"/>
    <n v="9.5"/>
    <n v="20"/>
    <n v="190"/>
  </r>
  <r>
    <n v="3"/>
    <s v="Janet"/>
    <n v="10638"/>
    <s v="LINOD"/>
    <x v="31"/>
    <n v="10638"/>
    <n v="65"/>
    <x v="17"/>
    <d v="1995-09-20T00:00:00"/>
    <n v="21.05"/>
    <n v="21"/>
    <n v="442.05"/>
  </r>
  <r>
    <n v="3"/>
    <s v="Janet"/>
    <n v="10638"/>
    <s v="LINOD"/>
    <x v="31"/>
    <n v="10638"/>
    <n v="72"/>
    <x v="57"/>
    <d v="1995-09-20T00:00:00"/>
    <n v="34.799999999999997"/>
    <n v="60"/>
    <n v="2088"/>
  </r>
  <r>
    <n v="3"/>
    <s v="Janet"/>
    <n v="11011"/>
    <s v="ALFKI"/>
    <x v="57"/>
    <n v="11011"/>
    <n v="58"/>
    <x v="43"/>
    <d v="1996-05-09T00:00:00"/>
    <n v="13.25"/>
    <n v="40"/>
    <n v="530"/>
  </r>
  <r>
    <n v="3"/>
    <s v="Janet"/>
    <n v="11011"/>
    <s v="ALFKI"/>
    <x v="57"/>
    <n v="11011"/>
    <n v="71"/>
    <x v="14"/>
    <d v="1996-05-09T00:00:00"/>
    <n v="21.5"/>
    <n v="20"/>
    <n v="430"/>
  </r>
  <r>
    <n v="3"/>
    <s v="Janet"/>
    <n v="10330"/>
    <s v="LILAS"/>
    <x v="24"/>
    <n v="10330"/>
    <n v="26"/>
    <x v="9"/>
    <d v="1994-11-16T00:00:00"/>
    <n v="24.9"/>
    <n v="50"/>
    <n v="1245"/>
  </r>
  <r>
    <n v="3"/>
    <s v="Janet"/>
    <n v="10330"/>
    <s v="LILAS"/>
    <x v="24"/>
    <n v="10330"/>
    <n v="72"/>
    <x v="57"/>
    <d v="1994-11-16T00:00:00"/>
    <n v="27.8"/>
    <n v="25"/>
    <n v="695"/>
  </r>
  <r>
    <n v="3"/>
    <s v="Janet"/>
    <n v="10619"/>
    <s v="MEREP"/>
    <x v="47"/>
    <n v="10619"/>
    <n v="21"/>
    <x v="65"/>
    <d v="1995-09-04T00:00:00"/>
    <n v="10"/>
    <n v="42"/>
    <n v="420"/>
  </r>
  <r>
    <n v="3"/>
    <s v="Janet"/>
    <n v="10619"/>
    <s v="MEREP"/>
    <x v="47"/>
    <n v="10619"/>
    <n v="22"/>
    <x v="75"/>
    <d v="1995-09-04T00:00:00"/>
    <n v="21"/>
    <n v="40"/>
    <n v="840"/>
  </r>
  <r>
    <n v="3"/>
    <s v="Janet"/>
    <n v="10505"/>
    <s v="MEREP"/>
    <x v="47"/>
    <n v="10505"/>
    <n v="62"/>
    <x v="12"/>
    <d v="1995-05-15T00:00:00"/>
    <n v="49.3"/>
    <n v="3"/>
    <n v="147.9"/>
  </r>
  <r>
    <n v="3"/>
    <s v="Janet"/>
    <n v="10911"/>
    <s v="GODOS"/>
    <x v="45"/>
    <n v="10911"/>
    <n v="1"/>
    <x v="45"/>
    <d v="1996-03-28T00:00:00"/>
    <n v="18"/>
    <n v="10"/>
    <n v="180"/>
  </r>
  <r>
    <n v="3"/>
    <s v="Janet"/>
    <n v="10911"/>
    <s v="GODOS"/>
    <x v="45"/>
    <n v="10911"/>
    <n v="17"/>
    <x v="62"/>
    <d v="1996-03-28T00:00:00"/>
    <n v="39"/>
    <n v="12"/>
    <n v="468"/>
  </r>
  <r>
    <n v="3"/>
    <s v="Janet"/>
    <n v="10911"/>
    <s v="GODOS"/>
    <x v="45"/>
    <n v="10911"/>
    <n v="67"/>
    <x v="72"/>
    <d v="1996-03-28T00:00:00"/>
    <n v="14"/>
    <n v="15"/>
    <n v="210"/>
  </r>
  <r>
    <n v="3"/>
    <s v="Janet"/>
    <n v="10283"/>
    <s v="LILAS"/>
    <x v="24"/>
    <n v="10283"/>
    <n v="15"/>
    <x v="66"/>
    <d v="1994-09-16T00:00:00"/>
    <n v="12.4"/>
    <n v="20"/>
    <n v="248"/>
  </r>
  <r>
    <n v="3"/>
    <s v="Janet"/>
    <n v="10283"/>
    <s v="LILAS"/>
    <x v="24"/>
    <n v="10283"/>
    <n v="19"/>
    <x v="47"/>
    <d v="1994-09-16T00:00:00"/>
    <n v="7.3"/>
    <n v="18"/>
    <n v="131.4"/>
  </r>
  <r>
    <n v="3"/>
    <s v="Janet"/>
    <n v="10283"/>
    <s v="LILAS"/>
    <x v="24"/>
    <n v="10283"/>
    <n v="60"/>
    <x v="37"/>
    <d v="1994-09-16T00:00:00"/>
    <n v="27.2"/>
    <n v="35"/>
    <n v="952"/>
  </r>
  <r>
    <n v="3"/>
    <s v="Janet"/>
    <n v="10283"/>
    <s v="LILAS"/>
    <x v="24"/>
    <n v="10283"/>
    <n v="72"/>
    <x v="57"/>
    <d v="1994-09-16T00:00:00"/>
    <n v="27.8"/>
    <n v="3"/>
    <n v="83.4"/>
  </r>
  <r>
    <n v="3"/>
    <s v="Janet"/>
    <n v="10332"/>
    <s v="MEREP"/>
    <x v="47"/>
    <n v="10332"/>
    <n v="18"/>
    <x v="5"/>
    <d v="1994-11-17T00:00:00"/>
    <n v="50"/>
    <n v="40"/>
    <n v="2000"/>
  </r>
  <r>
    <n v="3"/>
    <s v="Janet"/>
    <n v="10332"/>
    <s v="MEREP"/>
    <x v="47"/>
    <n v="10332"/>
    <n v="42"/>
    <x v="1"/>
    <d v="1994-11-17T00:00:00"/>
    <n v="11.2"/>
    <n v="10"/>
    <n v="112"/>
  </r>
  <r>
    <n v="3"/>
    <s v="Janet"/>
    <n v="10332"/>
    <s v="MEREP"/>
    <x v="47"/>
    <n v="10332"/>
    <n v="47"/>
    <x v="68"/>
    <d v="1994-11-17T00:00:00"/>
    <n v="7.6"/>
    <n v="16"/>
    <n v="121.6"/>
  </r>
  <r>
    <n v="3"/>
    <s v="Janet"/>
    <n v="10947"/>
    <s v="BSBEV"/>
    <x v="21"/>
    <n v="10947"/>
    <n v="59"/>
    <x v="56"/>
    <d v="1996-04-12T00:00:00"/>
    <n v="55"/>
    <n v="4"/>
    <n v="220"/>
  </r>
  <r>
    <n v="3"/>
    <s v="Janet"/>
    <n v="10814"/>
    <s v="VICTE"/>
    <x v="53"/>
    <n v="10814"/>
    <n v="41"/>
    <x v="7"/>
    <d v="1996-02-05T00:00:00"/>
    <n v="9.65"/>
    <n v="20"/>
    <n v="193"/>
  </r>
  <r>
    <n v="3"/>
    <s v="Janet"/>
    <n v="10814"/>
    <s v="VICTE"/>
    <x v="53"/>
    <n v="10814"/>
    <n v="43"/>
    <x v="60"/>
    <d v="1996-02-05T00:00:00"/>
    <n v="46"/>
    <n v="20"/>
    <n v="920"/>
  </r>
  <r>
    <n v="3"/>
    <s v="Janet"/>
    <n v="10814"/>
    <s v="VICTE"/>
    <x v="53"/>
    <n v="10814"/>
    <n v="48"/>
    <x v="69"/>
    <d v="1996-02-05T00:00:00"/>
    <n v="12.75"/>
    <n v="8"/>
    <n v="102"/>
  </r>
  <r>
    <n v="3"/>
    <s v="Janet"/>
    <n v="10814"/>
    <s v="VICTE"/>
    <x v="53"/>
    <n v="10814"/>
    <n v="61"/>
    <x v="70"/>
    <d v="1996-02-05T00:00:00"/>
    <n v="28.5"/>
    <n v="30"/>
    <n v="855"/>
  </r>
  <r>
    <n v="3"/>
    <s v="Janet"/>
    <n v="10410"/>
    <s v="BOTTM"/>
    <x v="18"/>
    <n v="10410"/>
    <n v="33"/>
    <x v="11"/>
    <d v="1995-02-10T00:00:00"/>
    <n v="2"/>
    <n v="49"/>
    <n v="98"/>
  </r>
  <r>
    <n v="3"/>
    <s v="Janet"/>
    <n v="10410"/>
    <s v="BOTTM"/>
    <x v="18"/>
    <n v="10410"/>
    <n v="59"/>
    <x v="56"/>
    <d v="1995-02-10T00:00:00"/>
    <n v="44"/>
    <n v="16"/>
    <n v="704"/>
  </r>
  <r>
    <n v="3"/>
    <s v="Janet"/>
    <n v="10547"/>
    <s v="SEVES"/>
    <x v="12"/>
    <n v="10547"/>
    <n v="32"/>
    <x v="33"/>
    <d v="1995-06-23T00:00:00"/>
    <n v="32"/>
    <n v="24"/>
    <n v="768"/>
  </r>
  <r>
    <n v="3"/>
    <s v="Janet"/>
    <n v="10547"/>
    <s v="SEVES"/>
    <x v="12"/>
    <n v="10547"/>
    <n v="36"/>
    <x v="59"/>
    <d v="1995-06-23T00:00:00"/>
    <n v="19"/>
    <n v="60"/>
    <n v="1140"/>
  </r>
  <r>
    <n v="3"/>
    <s v="Janet"/>
    <n v="10572"/>
    <s v="BERGS"/>
    <x v="54"/>
    <n v="10572"/>
    <n v="16"/>
    <x v="4"/>
    <d v="1995-07-19T00:00:00"/>
    <n v="17.45"/>
    <n v="12"/>
    <n v="209.4"/>
  </r>
  <r>
    <n v="3"/>
    <s v="Janet"/>
    <n v="10572"/>
    <s v="BERGS"/>
    <x v="54"/>
    <n v="10572"/>
    <n v="32"/>
    <x v="33"/>
    <d v="1995-07-19T00:00:00"/>
    <n v="32"/>
    <n v="10"/>
    <n v="320"/>
  </r>
  <r>
    <n v="3"/>
    <s v="Janet"/>
    <n v="10572"/>
    <s v="BERGS"/>
    <x v="54"/>
    <n v="10572"/>
    <n v="40"/>
    <x v="46"/>
    <d v="1995-07-19T00:00:00"/>
    <n v="18.399999999999999"/>
    <n v="50"/>
    <n v="920"/>
  </r>
  <r>
    <n v="3"/>
    <s v="Janet"/>
    <n v="10572"/>
    <s v="BERGS"/>
    <x v="54"/>
    <n v="10572"/>
    <n v="75"/>
    <x v="41"/>
    <d v="1995-07-19T00:00:00"/>
    <n v="7.75"/>
    <n v="15"/>
    <n v="116.25"/>
  </r>
  <r>
    <n v="3"/>
    <s v="Janet"/>
    <n v="10492"/>
    <s v="BOTTM"/>
    <x v="18"/>
    <n v="10492"/>
    <n v="25"/>
    <x v="63"/>
    <d v="1995-05-02T00:00:00"/>
    <n v="11.2"/>
    <n v="60"/>
    <n v="672"/>
  </r>
  <r>
    <n v="3"/>
    <s v="Janet"/>
    <n v="10492"/>
    <s v="BOTTM"/>
    <x v="18"/>
    <n v="10492"/>
    <n v="42"/>
    <x v="1"/>
    <d v="1995-05-02T00:00:00"/>
    <n v="11.2"/>
    <n v="20"/>
    <n v="224"/>
  </r>
  <r>
    <n v="3"/>
    <s v="Janet"/>
    <n v="10769"/>
    <s v="VAFFE"/>
    <x v="60"/>
    <n v="10769"/>
    <n v="41"/>
    <x v="7"/>
    <d v="1996-01-08T00:00:00"/>
    <n v="9.65"/>
    <n v="30"/>
    <n v="289.5"/>
  </r>
  <r>
    <n v="3"/>
    <s v="Janet"/>
    <n v="10769"/>
    <s v="VAFFE"/>
    <x v="60"/>
    <n v="10769"/>
    <n v="52"/>
    <x v="35"/>
    <d v="1996-01-08T00:00:00"/>
    <n v="7"/>
    <n v="15"/>
    <n v="105"/>
  </r>
  <r>
    <n v="3"/>
    <s v="Janet"/>
    <n v="10769"/>
    <s v="VAFFE"/>
    <x v="60"/>
    <n v="10769"/>
    <n v="61"/>
    <x v="70"/>
    <d v="1996-01-08T00:00:00"/>
    <n v="28.5"/>
    <n v="20"/>
    <n v="570"/>
  </r>
  <r>
    <n v="3"/>
    <s v="Janet"/>
    <n v="10769"/>
    <s v="VAFFE"/>
    <x v="60"/>
    <n v="10769"/>
    <n v="62"/>
    <x v="12"/>
    <d v="1996-01-08T00:00:00"/>
    <n v="49.3"/>
    <n v="15"/>
    <n v="739.5"/>
  </r>
  <r>
    <n v="3"/>
    <s v="Janet"/>
    <n v="10918"/>
    <s v="BOTTM"/>
    <x v="18"/>
    <n v="10918"/>
    <n v="1"/>
    <x v="45"/>
    <d v="1996-04-01T00:00:00"/>
    <n v="18"/>
    <n v="60"/>
    <n v="1080"/>
  </r>
  <r>
    <n v="3"/>
    <s v="Janet"/>
    <n v="10918"/>
    <s v="BOTTM"/>
    <x v="18"/>
    <n v="10918"/>
    <n v="60"/>
    <x v="37"/>
    <d v="1996-04-01T00:00:00"/>
    <n v="34"/>
    <n v="25"/>
    <n v="850"/>
  </r>
  <r>
    <n v="3"/>
    <s v="Janet"/>
    <n v="10742"/>
    <s v="BOTTM"/>
    <x v="18"/>
    <n v="10742"/>
    <n v="3"/>
    <x v="22"/>
    <d v="1995-12-15T00:00:00"/>
    <n v="10"/>
    <n v="20"/>
    <n v="200"/>
  </r>
  <r>
    <n v="3"/>
    <s v="Janet"/>
    <n v="10742"/>
    <s v="BOTTM"/>
    <x v="18"/>
    <n v="10742"/>
    <n v="60"/>
    <x v="37"/>
    <d v="1995-12-15T00:00:00"/>
    <n v="34"/>
    <n v="50"/>
    <n v="1700"/>
  </r>
  <r>
    <n v="3"/>
    <s v="Janet"/>
    <n v="10742"/>
    <s v="BOTTM"/>
    <x v="18"/>
    <n v="10742"/>
    <n v="72"/>
    <x v="57"/>
    <d v="1995-12-15T00:00:00"/>
    <n v="34.799999999999997"/>
    <n v="35"/>
    <n v="1218"/>
  </r>
  <r>
    <n v="3"/>
    <s v="Janet"/>
    <n v="10796"/>
    <s v="HILAA"/>
    <x v="34"/>
    <n v="10796"/>
    <n v="26"/>
    <x v="9"/>
    <d v="1996-01-25T00:00:00"/>
    <n v="31.23"/>
    <n v="21"/>
    <n v="655.83"/>
  </r>
  <r>
    <n v="3"/>
    <s v="Janet"/>
    <n v="10796"/>
    <s v="HILAA"/>
    <x v="34"/>
    <n v="10796"/>
    <n v="44"/>
    <x v="16"/>
    <d v="1996-01-25T00:00:00"/>
    <n v="19.45"/>
    <n v="10"/>
    <n v="194.5"/>
  </r>
  <r>
    <n v="3"/>
    <s v="Janet"/>
    <n v="10796"/>
    <s v="HILAA"/>
    <x v="34"/>
    <n v="10796"/>
    <n v="64"/>
    <x v="38"/>
    <d v="1996-01-25T00:00:00"/>
    <n v="33.25"/>
    <n v="35"/>
    <n v="1163.75"/>
  </r>
  <r>
    <n v="3"/>
    <s v="Janet"/>
    <n v="10796"/>
    <s v="HILAA"/>
    <x v="34"/>
    <n v="10796"/>
    <n v="69"/>
    <x v="13"/>
    <d v="1996-01-25T00:00:00"/>
    <n v="36"/>
    <n v="24"/>
    <n v="864"/>
  </r>
  <r>
    <n v="3"/>
    <s v="Janet"/>
    <n v="10925"/>
    <s v="HANAR"/>
    <x v="23"/>
    <n v="10925"/>
    <n v="36"/>
    <x v="59"/>
    <d v="1996-04-03T00:00:00"/>
    <n v="19"/>
    <n v="25"/>
    <n v="475"/>
  </r>
  <r>
    <n v="3"/>
    <s v="Janet"/>
    <n v="10925"/>
    <s v="HANAR"/>
    <x v="23"/>
    <n v="10925"/>
    <n v="52"/>
    <x v="35"/>
    <d v="1996-04-03T00:00:00"/>
    <n v="7"/>
    <n v="12"/>
    <n v="84"/>
  </r>
  <r>
    <n v="3"/>
    <s v="Janet"/>
    <n v="10964"/>
    <s v="SPECD"/>
    <x v="76"/>
    <n v="10964"/>
    <n v="18"/>
    <x v="5"/>
    <d v="1996-04-19T00:00:00"/>
    <n v="62.5"/>
    <n v="6"/>
    <n v="375"/>
  </r>
  <r>
    <n v="3"/>
    <s v="Janet"/>
    <n v="10964"/>
    <s v="SPECD"/>
    <x v="76"/>
    <n v="10964"/>
    <n v="38"/>
    <x v="15"/>
    <d v="1996-04-19T00:00:00"/>
    <n v="263.5"/>
    <n v="5"/>
    <n v="1317.5"/>
  </r>
  <r>
    <n v="3"/>
    <s v="Janet"/>
    <n v="10964"/>
    <s v="SPECD"/>
    <x v="76"/>
    <n v="10964"/>
    <n v="69"/>
    <x v="13"/>
    <d v="1996-04-19T00:00:00"/>
    <n v="36"/>
    <n v="10"/>
    <n v="360"/>
  </r>
  <r>
    <n v="3"/>
    <s v="Janet"/>
    <n v="10748"/>
    <s v="SAVEA"/>
    <x v="20"/>
    <n v="10748"/>
    <n v="23"/>
    <x v="32"/>
    <d v="1995-12-21T00:00:00"/>
    <n v="9"/>
    <n v="44"/>
    <n v="396"/>
  </r>
  <r>
    <n v="3"/>
    <s v="Janet"/>
    <n v="10748"/>
    <s v="SAVEA"/>
    <x v="20"/>
    <n v="10748"/>
    <n v="40"/>
    <x v="46"/>
    <d v="1995-12-21T00:00:00"/>
    <n v="18.399999999999999"/>
    <n v="40"/>
    <n v="736"/>
  </r>
  <r>
    <n v="3"/>
    <s v="Janet"/>
    <n v="10748"/>
    <s v="SAVEA"/>
    <x v="20"/>
    <n v="10748"/>
    <n v="56"/>
    <x v="19"/>
    <d v="1995-12-21T00:00:00"/>
    <n v="38"/>
    <n v="28"/>
    <n v="1064"/>
  </r>
  <r>
    <n v="3"/>
    <s v="Janet"/>
    <n v="10444"/>
    <s v="BERGS"/>
    <x v="54"/>
    <n v="10444"/>
    <n v="17"/>
    <x v="62"/>
    <d v="1995-03-15T00:00:00"/>
    <n v="31.2"/>
    <n v="10"/>
    <n v="312"/>
  </r>
  <r>
    <n v="3"/>
    <s v="Janet"/>
    <n v="10444"/>
    <s v="BERGS"/>
    <x v="54"/>
    <n v="10444"/>
    <n v="26"/>
    <x v="9"/>
    <d v="1995-03-15T00:00:00"/>
    <n v="24.9"/>
    <n v="15"/>
    <n v="373.5"/>
  </r>
  <r>
    <n v="3"/>
    <s v="Janet"/>
    <n v="10444"/>
    <s v="BERGS"/>
    <x v="54"/>
    <n v="10444"/>
    <n v="35"/>
    <x v="53"/>
    <d v="1995-03-15T00:00:00"/>
    <n v="14.4"/>
    <n v="8"/>
    <n v="115.2"/>
  </r>
  <r>
    <n v="3"/>
    <s v="Janet"/>
    <n v="10444"/>
    <s v="BERGS"/>
    <x v="54"/>
    <n v="10444"/>
    <n v="41"/>
    <x v="7"/>
    <d v="1995-03-15T00:00:00"/>
    <n v="7.7"/>
    <n v="30"/>
    <n v="231"/>
  </r>
  <r>
    <n v="3"/>
    <s v="Janet"/>
    <n v="10468"/>
    <s v="KOENE"/>
    <x v="32"/>
    <n v="10468"/>
    <n v="30"/>
    <x v="18"/>
    <d v="1995-04-07T00:00:00"/>
    <n v="20.7"/>
    <n v="8"/>
    <n v="165.6"/>
  </r>
  <r>
    <n v="3"/>
    <s v="Janet"/>
    <n v="10468"/>
    <s v="KOENE"/>
    <x v="32"/>
    <n v="10468"/>
    <n v="43"/>
    <x v="60"/>
    <d v="1995-04-07T00:00:00"/>
    <n v="36.799999999999997"/>
    <n v="15"/>
    <n v="552"/>
  </r>
  <r>
    <n v="3"/>
    <s v="Janet"/>
    <n v="10895"/>
    <s v="ERNSH"/>
    <x v="0"/>
    <n v="10895"/>
    <n v="24"/>
    <x v="50"/>
    <d v="1996-03-20T00:00:00"/>
    <n v="4.5"/>
    <n v="110"/>
    <n v="495"/>
  </r>
  <r>
    <n v="3"/>
    <s v="Janet"/>
    <n v="10895"/>
    <s v="ERNSH"/>
    <x v="0"/>
    <n v="10895"/>
    <n v="39"/>
    <x v="34"/>
    <d v="1996-03-20T00:00:00"/>
    <n v="18"/>
    <n v="45"/>
    <n v="810"/>
  </r>
  <r>
    <n v="3"/>
    <s v="Janet"/>
    <n v="10895"/>
    <s v="ERNSH"/>
    <x v="0"/>
    <n v="10895"/>
    <n v="40"/>
    <x v="46"/>
    <d v="1996-03-20T00:00:00"/>
    <n v="18.399999999999999"/>
    <n v="91"/>
    <n v="1674.4"/>
  </r>
  <r>
    <n v="3"/>
    <s v="Janet"/>
    <n v="10895"/>
    <s v="ERNSH"/>
    <x v="0"/>
    <n v="10895"/>
    <n v="60"/>
    <x v="37"/>
    <d v="1996-03-20T00:00:00"/>
    <n v="34"/>
    <n v="100"/>
    <n v="3400"/>
  </r>
  <r>
    <n v="3"/>
    <s v="Janet"/>
    <n v="10484"/>
    <s v="BSBEV"/>
    <x v="21"/>
    <n v="10484"/>
    <n v="21"/>
    <x v="65"/>
    <d v="1995-04-24T00:00:00"/>
    <n v="8"/>
    <n v="14"/>
    <n v="112"/>
  </r>
  <r>
    <n v="3"/>
    <s v="Janet"/>
    <n v="10484"/>
    <s v="BSBEV"/>
    <x v="21"/>
    <n v="10484"/>
    <n v="40"/>
    <x v="46"/>
    <d v="1995-04-24T00:00:00"/>
    <n v="14.7"/>
    <n v="10"/>
    <n v="147"/>
  </r>
  <r>
    <n v="3"/>
    <s v="Janet"/>
    <n v="10484"/>
    <s v="BSBEV"/>
    <x v="21"/>
    <n v="10484"/>
    <n v="51"/>
    <x v="3"/>
    <d v="1995-04-24T00:00:00"/>
    <n v="42.4"/>
    <n v="3"/>
    <n v="127.2"/>
  </r>
  <r>
    <n v="3"/>
    <s v="Janet"/>
    <n v="11052"/>
    <s v="HANAR"/>
    <x v="23"/>
    <n v="11052"/>
    <n v="43"/>
    <x v="60"/>
    <d v="1996-05-27T00:00:00"/>
    <n v="46"/>
    <n v="30"/>
    <n v="1380"/>
  </r>
  <r>
    <n v="3"/>
    <s v="Janet"/>
    <n v="11052"/>
    <s v="HANAR"/>
    <x v="23"/>
    <n v="11052"/>
    <n v="61"/>
    <x v="70"/>
    <d v="1996-05-27T00:00:00"/>
    <n v="28.5"/>
    <n v="10"/>
    <n v="285"/>
  </r>
  <r>
    <n v="3"/>
    <s v="Janet"/>
    <n v="10879"/>
    <s v="WILMK"/>
    <x v="59"/>
    <n v="10879"/>
    <n v="40"/>
    <x v="46"/>
    <d v="1996-03-12T00:00:00"/>
    <n v="18.399999999999999"/>
    <n v="12"/>
    <n v="220.8"/>
  </r>
  <r>
    <n v="3"/>
    <s v="Janet"/>
    <n v="10879"/>
    <s v="WILMK"/>
    <x v="59"/>
    <n v="10879"/>
    <n v="65"/>
    <x v="17"/>
    <d v="1996-03-12T00:00:00"/>
    <n v="21.05"/>
    <n v="10"/>
    <n v="210.5"/>
  </r>
  <r>
    <n v="3"/>
    <s v="Janet"/>
    <n v="10879"/>
    <s v="WILMK"/>
    <x v="59"/>
    <n v="10879"/>
    <n v="76"/>
    <x v="49"/>
    <d v="1996-03-12T00:00:00"/>
    <n v="18"/>
    <n v="10"/>
    <n v="180"/>
  </r>
  <r>
    <n v="3"/>
    <s v="Janet"/>
    <n v="11041"/>
    <s v="CHOPS"/>
    <x v="19"/>
    <n v="11041"/>
    <n v="2"/>
    <x v="8"/>
    <d v="1996-05-22T00:00:00"/>
    <n v="19"/>
    <n v="30"/>
    <n v="570"/>
  </r>
  <r>
    <n v="3"/>
    <s v="Janet"/>
    <n v="11041"/>
    <s v="CHOPS"/>
    <x v="19"/>
    <n v="11041"/>
    <n v="63"/>
    <x v="51"/>
    <d v="1996-05-22T00:00:00"/>
    <n v="43.9"/>
    <n v="30"/>
    <n v="1317"/>
  </r>
  <r>
    <n v="3"/>
    <s v="Janet"/>
    <n v="10831"/>
    <s v="SANTG"/>
    <x v="22"/>
    <n v="10831"/>
    <n v="19"/>
    <x v="47"/>
    <d v="1996-02-14T00:00:00"/>
    <n v="9.1999999999999993"/>
    <n v="2"/>
    <n v="18.399999999999999"/>
  </r>
  <r>
    <n v="3"/>
    <s v="Janet"/>
    <n v="10831"/>
    <s v="SANTG"/>
    <x v="22"/>
    <n v="10831"/>
    <n v="35"/>
    <x v="53"/>
    <d v="1996-02-14T00:00:00"/>
    <n v="18"/>
    <n v="8"/>
    <n v="144"/>
  </r>
  <r>
    <n v="3"/>
    <s v="Janet"/>
    <n v="10831"/>
    <s v="SANTG"/>
    <x v="22"/>
    <n v="10831"/>
    <n v="38"/>
    <x v="15"/>
    <d v="1996-02-14T00:00:00"/>
    <n v="263.5"/>
    <n v="8"/>
    <n v="2108"/>
  </r>
  <r>
    <n v="3"/>
    <s v="Janet"/>
    <n v="10831"/>
    <s v="SANTG"/>
    <x v="22"/>
    <n v="10831"/>
    <n v="43"/>
    <x v="60"/>
    <d v="1996-02-14T00:00:00"/>
    <n v="46"/>
    <n v="9"/>
    <n v="414"/>
  </r>
  <r>
    <n v="3"/>
    <s v="Janet"/>
    <n v="10817"/>
    <s v="KOENE"/>
    <x v="32"/>
    <n v="10817"/>
    <n v="26"/>
    <x v="9"/>
    <d v="1996-02-06T00:00:00"/>
    <n v="31.23"/>
    <n v="40"/>
    <n v="1249.2"/>
  </r>
  <r>
    <n v="3"/>
    <s v="Janet"/>
    <n v="10817"/>
    <s v="KOENE"/>
    <x v="32"/>
    <n v="10817"/>
    <n v="38"/>
    <x v="15"/>
    <d v="1996-02-06T00:00:00"/>
    <n v="263.5"/>
    <n v="30"/>
    <n v="7905"/>
  </r>
  <r>
    <n v="3"/>
    <s v="Janet"/>
    <n v="10817"/>
    <s v="KOENE"/>
    <x v="32"/>
    <n v="10817"/>
    <n v="40"/>
    <x v="46"/>
    <d v="1996-02-06T00:00:00"/>
    <n v="18.399999999999999"/>
    <n v="60"/>
    <n v="1104"/>
  </r>
  <r>
    <n v="3"/>
    <s v="Janet"/>
    <n v="10817"/>
    <s v="KOENE"/>
    <x v="32"/>
    <n v="10817"/>
    <n v="62"/>
    <x v="12"/>
    <d v="1996-02-06T00:00:00"/>
    <n v="49.3"/>
    <n v="25"/>
    <n v="1232.5"/>
  </r>
  <r>
    <n v="3"/>
    <s v="Janet"/>
    <n v="10429"/>
    <s v="HUNGO"/>
    <x v="35"/>
    <n v="10429"/>
    <n v="50"/>
    <x v="71"/>
    <d v="1995-03-01T00:00:00"/>
    <n v="13"/>
    <n v="40"/>
    <n v="520"/>
  </r>
  <r>
    <n v="3"/>
    <s v="Janet"/>
    <n v="10429"/>
    <s v="HUNGO"/>
    <x v="35"/>
    <n v="10429"/>
    <n v="63"/>
    <x v="51"/>
    <d v="1995-03-01T00:00:00"/>
    <n v="35.1"/>
    <n v="35"/>
    <n v="1228.5"/>
  </r>
  <r>
    <n v="3"/>
    <s v="Janet"/>
    <n v="10415"/>
    <s v="HUNGC"/>
    <x v="36"/>
    <n v="10415"/>
    <n v="17"/>
    <x v="62"/>
    <d v="1995-02-15T00:00:00"/>
    <n v="31.2"/>
    <n v="2"/>
    <n v="62.4"/>
  </r>
  <r>
    <n v="3"/>
    <s v="Janet"/>
    <n v="10415"/>
    <s v="HUNGC"/>
    <x v="36"/>
    <n v="10415"/>
    <n v="33"/>
    <x v="11"/>
    <d v="1995-02-15T00:00:00"/>
    <n v="2"/>
    <n v="20"/>
    <n v="40"/>
  </r>
  <r>
    <n v="3"/>
    <s v="Janet"/>
    <n v="10375"/>
    <s v="HUNGC"/>
    <x v="36"/>
    <n v="10375"/>
    <n v="14"/>
    <x v="30"/>
    <d v="1995-01-06T00:00:00"/>
    <n v="18.600000000000001"/>
    <n v="15"/>
    <n v="279"/>
  </r>
  <r>
    <n v="3"/>
    <s v="Janet"/>
    <n v="10375"/>
    <s v="HUNGC"/>
    <x v="36"/>
    <n v="10375"/>
    <n v="54"/>
    <x v="20"/>
    <d v="1995-01-06T00:00:00"/>
    <n v="5.9"/>
    <n v="10"/>
    <n v="59"/>
  </r>
  <r>
    <n v="3"/>
    <s v="Janet"/>
    <n v="10436"/>
    <s v="BLONP"/>
    <x v="78"/>
    <n v="10436"/>
    <n v="46"/>
    <x v="6"/>
    <d v="1995-03-08T00:00:00"/>
    <n v="9.6"/>
    <n v="5"/>
    <n v="48"/>
  </r>
  <r>
    <n v="3"/>
    <s v="Janet"/>
    <n v="10436"/>
    <s v="BLONP"/>
    <x v="78"/>
    <n v="10436"/>
    <n v="56"/>
    <x v="19"/>
    <d v="1995-03-08T00:00:00"/>
    <n v="30.4"/>
    <n v="40"/>
    <n v="1216"/>
  </r>
  <r>
    <n v="3"/>
    <s v="Janet"/>
    <n v="10436"/>
    <s v="BLONP"/>
    <x v="78"/>
    <n v="10436"/>
    <n v="64"/>
    <x v="38"/>
    <d v="1995-03-08T00:00:00"/>
    <n v="26.6"/>
    <n v="30"/>
    <n v="798"/>
  </r>
  <r>
    <n v="3"/>
    <s v="Janet"/>
    <n v="10436"/>
    <s v="BLONP"/>
    <x v="78"/>
    <n v="10436"/>
    <n v="75"/>
    <x v="41"/>
    <d v="1995-03-08T00:00:00"/>
    <n v="6.2"/>
    <n v="24"/>
    <n v="148.80000000000001"/>
  </r>
  <r>
    <n v="3"/>
    <s v="Janet"/>
    <n v="10449"/>
    <s v="BLONP"/>
    <x v="78"/>
    <n v="10449"/>
    <n v="10"/>
    <x v="27"/>
    <d v="1995-03-21T00:00:00"/>
    <n v="24.8"/>
    <n v="14"/>
    <n v="347.2"/>
  </r>
  <r>
    <n v="3"/>
    <s v="Janet"/>
    <n v="10449"/>
    <s v="BLONP"/>
    <x v="78"/>
    <n v="10449"/>
    <n v="52"/>
    <x v="35"/>
    <d v="1995-03-21T00:00:00"/>
    <n v="5.6"/>
    <n v="20"/>
    <n v="112"/>
  </r>
  <r>
    <n v="3"/>
    <s v="Janet"/>
    <n v="10449"/>
    <s v="BLONP"/>
    <x v="78"/>
    <n v="10449"/>
    <n v="62"/>
    <x v="12"/>
    <d v="1995-03-21T00:00:00"/>
    <n v="39.4"/>
    <n v="35"/>
    <n v="1379"/>
  </r>
  <r>
    <n v="3"/>
    <s v="Janet"/>
    <n v="10548"/>
    <s v="TOMSP"/>
    <x v="79"/>
    <n v="10548"/>
    <n v="34"/>
    <x v="74"/>
    <d v="1995-06-26T00:00:00"/>
    <n v="14"/>
    <n v="10"/>
    <n v="140"/>
  </r>
  <r>
    <n v="3"/>
    <s v="Janet"/>
    <n v="10548"/>
    <s v="TOMSP"/>
    <x v="79"/>
    <n v="10548"/>
    <n v="41"/>
    <x v="7"/>
    <d v="1995-06-26T00:00:00"/>
    <n v="9.65"/>
    <n v="14"/>
    <n v="135.1"/>
  </r>
  <r>
    <n v="3"/>
    <s v="Janet"/>
    <n v="10438"/>
    <s v="TOMSP"/>
    <x v="79"/>
    <n v="10438"/>
    <n v="19"/>
    <x v="47"/>
    <d v="1995-03-09T00:00:00"/>
    <n v="7.3"/>
    <n v="15"/>
    <n v="109.5"/>
  </r>
  <r>
    <n v="3"/>
    <s v="Janet"/>
    <n v="10438"/>
    <s v="TOMSP"/>
    <x v="79"/>
    <n v="10438"/>
    <n v="34"/>
    <x v="74"/>
    <d v="1995-03-09T00:00:00"/>
    <n v="11.2"/>
    <n v="20"/>
    <n v="224"/>
  </r>
  <r>
    <n v="3"/>
    <s v="Janet"/>
    <n v="10438"/>
    <s v="TOMSP"/>
    <x v="79"/>
    <n v="10438"/>
    <n v="57"/>
    <x v="44"/>
    <d v="1995-03-09T00:00:00"/>
    <n v="15.6"/>
    <n v="15"/>
    <n v="234"/>
  </r>
  <r>
    <n v="3"/>
    <s v="Janet"/>
    <n v="10309"/>
    <s v="HUNGO"/>
    <x v="35"/>
    <n v="10309"/>
    <n v="4"/>
    <x v="23"/>
    <d v="1994-10-20T00:00:00"/>
    <n v="17.600000000000001"/>
    <n v="20"/>
    <n v="352"/>
  </r>
  <r>
    <n v="3"/>
    <s v="Janet"/>
    <n v="10309"/>
    <s v="HUNGO"/>
    <x v="35"/>
    <n v="10309"/>
    <n v="6"/>
    <x v="24"/>
    <d v="1994-10-20T00:00:00"/>
    <n v="20"/>
    <n v="30"/>
    <n v="600"/>
  </r>
  <r>
    <n v="3"/>
    <s v="Janet"/>
    <n v="10309"/>
    <s v="HUNGO"/>
    <x v="35"/>
    <n v="10309"/>
    <n v="42"/>
    <x v="1"/>
    <d v="1994-10-20T00:00:00"/>
    <n v="11.2"/>
    <n v="2"/>
    <n v="22.4"/>
  </r>
  <r>
    <n v="3"/>
    <s v="Janet"/>
    <n v="10309"/>
    <s v="HUNGO"/>
    <x v="35"/>
    <n v="10309"/>
    <n v="43"/>
    <x v="60"/>
    <d v="1994-10-20T00:00:00"/>
    <n v="36.799999999999997"/>
    <n v="20"/>
    <n v="736"/>
  </r>
  <r>
    <n v="3"/>
    <s v="Janet"/>
    <n v="10309"/>
    <s v="HUNGO"/>
    <x v="35"/>
    <n v="10309"/>
    <n v="71"/>
    <x v="14"/>
    <d v="1994-10-20T00:00:00"/>
    <n v="17.2"/>
    <n v="3"/>
    <n v="51.6"/>
  </r>
  <r>
    <n v="3"/>
    <s v="Janet"/>
    <n v="10712"/>
    <s v="HUNGO"/>
    <x v="35"/>
    <n v="10712"/>
    <n v="53"/>
    <x v="10"/>
    <d v="1995-11-21T00:00:00"/>
    <n v="32.799999999999997"/>
    <n v="3"/>
    <n v="98.4"/>
  </r>
  <r>
    <n v="3"/>
    <s v="Janet"/>
    <n v="10712"/>
    <s v="HUNGO"/>
    <x v="35"/>
    <n v="10712"/>
    <n v="56"/>
    <x v="19"/>
    <d v="1995-11-21T00:00:00"/>
    <n v="38"/>
    <n v="30"/>
    <n v="1140"/>
  </r>
  <r>
    <n v="3"/>
    <s v="Janet"/>
    <n v="10321"/>
    <s v="ISLAT"/>
    <x v="33"/>
    <n v="10321"/>
    <n v="35"/>
    <x v="53"/>
    <d v="1994-11-03T00:00:00"/>
    <n v="14.4"/>
    <n v="10"/>
    <n v="144"/>
  </r>
  <r>
    <n v="3"/>
    <s v="Janet"/>
    <n v="11003"/>
    <s v="THECR"/>
    <x v="84"/>
    <n v="11003"/>
    <n v="1"/>
    <x v="45"/>
    <d v="1996-05-06T00:00:00"/>
    <n v="18"/>
    <n v="4"/>
    <n v="72"/>
  </r>
  <r>
    <n v="3"/>
    <s v="Janet"/>
    <n v="11003"/>
    <s v="THECR"/>
    <x v="84"/>
    <n v="11003"/>
    <n v="40"/>
    <x v="46"/>
    <d v="1996-05-06T00:00:00"/>
    <n v="18.399999999999999"/>
    <n v="10"/>
    <n v="184"/>
  </r>
  <r>
    <n v="3"/>
    <s v="Janet"/>
    <n v="11003"/>
    <s v="THECR"/>
    <x v="84"/>
    <n v="11003"/>
    <n v="52"/>
    <x v="35"/>
    <d v="1996-05-06T00:00:00"/>
    <n v="7"/>
    <n v="10"/>
    <n v="70"/>
  </r>
  <r>
    <n v="3"/>
    <s v="Janet"/>
    <n v="10903"/>
    <s v="HANAR"/>
    <x v="23"/>
    <n v="10903"/>
    <n v="13"/>
    <x v="29"/>
    <d v="1996-03-26T00:00:00"/>
    <n v="6"/>
    <n v="40"/>
    <n v="240"/>
  </r>
  <r>
    <n v="3"/>
    <s v="Janet"/>
    <n v="10903"/>
    <s v="HANAR"/>
    <x v="23"/>
    <n v="10903"/>
    <n v="65"/>
    <x v="17"/>
    <d v="1996-03-26T00:00:00"/>
    <n v="21.05"/>
    <n v="21"/>
    <n v="442.05"/>
  </r>
  <r>
    <n v="3"/>
    <s v="Janet"/>
    <n v="10903"/>
    <s v="HANAR"/>
    <x v="23"/>
    <n v="10903"/>
    <n v="68"/>
    <x v="58"/>
    <d v="1996-03-26T00:00:00"/>
    <n v="12.5"/>
    <n v="20"/>
    <n v="250"/>
  </r>
  <r>
    <n v="3"/>
    <s v="Janet"/>
    <n v="10839"/>
    <s v="TRADH"/>
    <x v="56"/>
    <n v="10839"/>
    <n v="58"/>
    <x v="43"/>
    <d v="1996-02-19T00:00:00"/>
    <n v="13.25"/>
    <n v="30"/>
    <n v="397.5"/>
  </r>
  <r>
    <n v="3"/>
    <s v="Janet"/>
    <n v="10839"/>
    <s v="TRADH"/>
    <x v="56"/>
    <n v="10839"/>
    <n v="72"/>
    <x v="57"/>
    <d v="1996-02-19T00:00:00"/>
    <n v="34.799999999999997"/>
    <n v="15"/>
    <n v="522"/>
  </r>
  <r>
    <n v="3"/>
    <s v="Janet"/>
    <n v="10897"/>
    <s v="HUNGO"/>
    <x v="35"/>
    <n v="10897"/>
    <n v="29"/>
    <x v="52"/>
    <d v="1996-03-21T00:00:00"/>
    <n v="123.79"/>
    <n v="80"/>
    <n v="9903.2000000000007"/>
  </r>
  <r>
    <n v="3"/>
    <s v="Janet"/>
    <n v="10897"/>
    <s v="HUNGO"/>
    <x v="35"/>
    <n v="10897"/>
    <n v="30"/>
    <x v="18"/>
    <d v="1996-03-21T00:00:00"/>
    <n v="25.89"/>
    <n v="36"/>
    <n v="932.04"/>
  </r>
  <r>
    <n v="3"/>
    <s v="Janet"/>
    <n v="10432"/>
    <s v="SPLIR"/>
    <x v="15"/>
    <n v="10432"/>
    <n v="26"/>
    <x v="9"/>
    <d v="1995-03-03T00:00:00"/>
    <n v="24.9"/>
    <n v="10"/>
    <n v="249"/>
  </r>
  <r>
    <n v="3"/>
    <s v="Janet"/>
    <n v="10432"/>
    <s v="SPLIR"/>
    <x v="15"/>
    <n v="10432"/>
    <n v="54"/>
    <x v="20"/>
    <d v="1995-03-03T00:00:00"/>
    <n v="5.9"/>
    <n v="40"/>
    <n v="236"/>
  </r>
  <r>
    <n v="3"/>
    <s v="Janet"/>
    <n v="11063"/>
    <s v="HUNGO"/>
    <x v="35"/>
    <n v="11063"/>
    <n v="34"/>
    <x v="74"/>
    <d v="1996-05-30T00:00:00"/>
    <n v="14"/>
    <n v="30"/>
    <n v="420"/>
  </r>
  <r>
    <n v="3"/>
    <s v="Janet"/>
    <n v="11063"/>
    <s v="HUNGO"/>
    <x v="35"/>
    <n v="11063"/>
    <n v="40"/>
    <x v="46"/>
    <d v="1996-05-30T00:00:00"/>
    <n v="18.399999999999999"/>
    <n v="40"/>
    <n v="736"/>
  </r>
  <r>
    <n v="3"/>
    <s v="Janet"/>
    <n v="11063"/>
    <s v="HUNGO"/>
    <x v="35"/>
    <n v="11063"/>
    <n v="41"/>
    <x v="7"/>
    <d v="1996-05-30T00:00:00"/>
    <n v="9.65"/>
    <n v="30"/>
    <n v="289.5"/>
  </r>
  <r>
    <n v="3"/>
    <s v="Janet"/>
    <n v="10974"/>
    <s v="SPLIR"/>
    <x v="15"/>
    <n v="10974"/>
    <n v="63"/>
    <x v="51"/>
    <d v="1996-04-24T00:00:00"/>
    <n v="43.9"/>
    <n v="10"/>
    <n v="439"/>
  </r>
  <r>
    <n v="3"/>
    <s v="Janet"/>
    <n v="10362"/>
    <s v="BONAP"/>
    <x v="16"/>
    <n v="10362"/>
    <n v="25"/>
    <x v="63"/>
    <d v="1994-12-26T00:00:00"/>
    <n v="11.2"/>
    <n v="50"/>
    <n v="560"/>
  </r>
  <r>
    <n v="3"/>
    <s v="Janet"/>
    <n v="10362"/>
    <s v="BONAP"/>
    <x v="16"/>
    <n v="10362"/>
    <n v="51"/>
    <x v="3"/>
    <d v="1994-12-26T00:00:00"/>
    <n v="42.4"/>
    <n v="20"/>
    <n v="848"/>
  </r>
  <r>
    <n v="3"/>
    <s v="Janet"/>
    <n v="10362"/>
    <s v="BONAP"/>
    <x v="16"/>
    <n v="10362"/>
    <n v="54"/>
    <x v="20"/>
    <d v="1994-12-26T00:00:00"/>
    <n v="5.9"/>
    <n v="24"/>
    <n v="141.6"/>
  </r>
  <r>
    <n v="3"/>
    <s v="Janet"/>
    <n v="10582"/>
    <s v="BLAUS"/>
    <x v="85"/>
    <n v="10582"/>
    <n v="57"/>
    <x v="44"/>
    <d v="1995-07-28T00:00:00"/>
    <n v="19.5"/>
    <n v="4"/>
    <n v="78"/>
  </r>
  <r>
    <n v="3"/>
    <s v="Janet"/>
    <n v="10582"/>
    <s v="BLAUS"/>
    <x v="85"/>
    <n v="10582"/>
    <n v="76"/>
    <x v="49"/>
    <d v="1995-07-28T00:00:00"/>
    <n v="18"/>
    <n v="14"/>
    <n v="252"/>
  </r>
  <r>
    <n v="3"/>
    <s v="Janet"/>
    <n v="10732"/>
    <s v="BONAP"/>
    <x v="16"/>
    <n v="10732"/>
    <n v="76"/>
    <x v="49"/>
    <d v="1995-12-07T00:00:00"/>
    <n v="18"/>
    <n v="20"/>
    <n v="360"/>
  </r>
  <r>
    <n v="3"/>
    <s v="Janet"/>
    <n v="10715"/>
    <s v="BONAP"/>
    <x v="16"/>
    <n v="10715"/>
    <n v="10"/>
    <x v="27"/>
    <d v="1995-11-23T00:00:00"/>
    <n v="31"/>
    <n v="21"/>
    <n v="651"/>
  </r>
  <r>
    <n v="3"/>
    <s v="Janet"/>
    <n v="10715"/>
    <s v="BONAP"/>
    <x v="16"/>
    <n v="10715"/>
    <n v="71"/>
    <x v="14"/>
    <d v="1995-11-23T00:00:00"/>
    <n v="21.5"/>
    <n v="30"/>
    <n v="645"/>
  </r>
  <r>
    <n v="3"/>
    <s v="Janet"/>
    <n v="10960"/>
    <s v="HILAA"/>
    <x v="34"/>
    <n v="10960"/>
    <n v="24"/>
    <x v="50"/>
    <d v="1996-04-18T00:00:00"/>
    <n v="4.5"/>
    <n v="10"/>
    <n v="45"/>
  </r>
  <r>
    <n v="3"/>
    <s v="Janet"/>
    <n v="10960"/>
    <s v="HILAA"/>
    <x v="34"/>
    <n v="10960"/>
    <n v="41"/>
    <x v="7"/>
    <d v="1996-04-18T00:00:00"/>
    <n v="9.65"/>
    <n v="24"/>
    <n v="231.6"/>
  </r>
  <r>
    <n v="3"/>
    <s v="Janet"/>
    <n v="10778"/>
    <s v="BERGS"/>
    <x v="54"/>
    <n v="10778"/>
    <n v="41"/>
    <x v="7"/>
    <d v="1996-01-16T00:00:00"/>
    <n v="9.65"/>
    <n v="10"/>
    <n v="96.5"/>
  </r>
  <r>
    <n v="3"/>
    <s v="Janet"/>
    <n v="10445"/>
    <s v="BERGS"/>
    <x v="54"/>
    <n v="10445"/>
    <n v="39"/>
    <x v="34"/>
    <d v="1995-03-16T00:00:00"/>
    <n v="14.4"/>
    <n v="6"/>
    <n v="86.4"/>
  </r>
  <r>
    <n v="3"/>
    <s v="Janet"/>
    <n v="10445"/>
    <s v="BERGS"/>
    <x v="54"/>
    <n v="10445"/>
    <n v="54"/>
    <x v="20"/>
    <d v="1995-03-16T00:00:00"/>
    <n v="5.9"/>
    <n v="15"/>
    <n v="88.5"/>
  </r>
  <r>
    <n v="3"/>
    <s v="Janet"/>
    <n v="10988"/>
    <s v="RATTC"/>
    <x v="7"/>
    <n v="10988"/>
    <n v="7"/>
    <x v="25"/>
    <d v="1996-04-30T00:00:00"/>
    <n v="30"/>
    <n v="60"/>
    <n v="1800"/>
  </r>
  <r>
    <n v="3"/>
    <s v="Janet"/>
    <n v="10988"/>
    <s v="RATTC"/>
    <x v="7"/>
    <n v="10988"/>
    <n v="62"/>
    <x v="12"/>
    <d v="1996-04-30T00:00:00"/>
    <n v="49.3"/>
    <n v="40"/>
    <n v="1972"/>
  </r>
  <r>
    <n v="3"/>
    <s v="Janet"/>
    <n v="10479"/>
    <s v="RATTC"/>
    <x v="7"/>
    <n v="10479"/>
    <n v="38"/>
    <x v="15"/>
    <d v="1995-04-19T00:00:00"/>
    <n v="210.8"/>
    <n v="30"/>
    <n v="6324"/>
  </r>
  <r>
    <n v="3"/>
    <s v="Janet"/>
    <n v="10479"/>
    <s v="RATTC"/>
    <x v="7"/>
    <n v="10479"/>
    <n v="53"/>
    <x v="10"/>
    <d v="1995-04-19T00:00:00"/>
    <n v="26.2"/>
    <n v="28"/>
    <n v="733.6"/>
  </r>
  <r>
    <n v="3"/>
    <s v="Janet"/>
    <n v="10479"/>
    <s v="RATTC"/>
    <x v="7"/>
    <n v="10479"/>
    <n v="59"/>
    <x v="56"/>
    <d v="1995-04-19T00:00:00"/>
    <n v="44"/>
    <n v="60"/>
    <n v="2640"/>
  </r>
  <r>
    <n v="3"/>
    <s v="Janet"/>
    <n v="10479"/>
    <s v="RATTC"/>
    <x v="7"/>
    <n v="10479"/>
    <n v="64"/>
    <x v="38"/>
    <d v="1995-04-19T00:00:00"/>
    <n v="26.6"/>
    <n v="30"/>
    <n v="798"/>
  </r>
  <r>
    <n v="3"/>
    <s v="Janet"/>
    <n v="10820"/>
    <s v="RATTC"/>
    <x v="7"/>
    <n v="10820"/>
    <n v="56"/>
    <x v="19"/>
    <d v="1996-02-07T00:00:00"/>
    <n v="38"/>
    <n v="30"/>
    <n v="1140"/>
  </r>
  <r>
    <n v="3"/>
    <s v="Janet"/>
    <n v="10495"/>
    <s v="LAUGB"/>
    <x v="67"/>
    <n v="10495"/>
    <n v="23"/>
    <x v="32"/>
    <d v="1995-05-04T00:00:00"/>
    <n v="7.2"/>
    <n v="10"/>
    <n v="72"/>
  </r>
  <r>
    <n v="3"/>
    <s v="Janet"/>
    <n v="10495"/>
    <s v="LAUGB"/>
    <x v="67"/>
    <n v="10495"/>
    <n v="41"/>
    <x v="7"/>
    <d v="1995-05-04T00:00:00"/>
    <n v="7.7"/>
    <n v="20"/>
    <n v="154"/>
  </r>
  <r>
    <n v="3"/>
    <s v="Janet"/>
    <n v="10495"/>
    <s v="LAUGB"/>
    <x v="67"/>
    <n v="10495"/>
    <n v="77"/>
    <x v="42"/>
    <d v="1995-05-04T00:00:00"/>
    <n v="10.4"/>
    <n v="5"/>
    <n v="52"/>
  </r>
  <r>
    <n v="3"/>
    <s v="Janet"/>
    <n v="11006"/>
    <s v="GREAL"/>
    <x v="28"/>
    <n v="11006"/>
    <n v="1"/>
    <x v="45"/>
    <d v="1996-05-07T00:00:00"/>
    <n v="18"/>
    <n v="8"/>
    <n v="144"/>
  </r>
  <r>
    <n v="3"/>
    <s v="Janet"/>
    <n v="11006"/>
    <s v="GREAL"/>
    <x v="28"/>
    <n v="11006"/>
    <n v="29"/>
    <x v="52"/>
    <d v="1996-05-07T00:00:00"/>
    <n v="123.79"/>
    <n v="2"/>
    <n v="247.58"/>
  </r>
  <r>
    <n v="3"/>
    <s v="Janet"/>
    <n v="10700"/>
    <s v="SAVEA"/>
    <x v="20"/>
    <n v="10700"/>
    <n v="1"/>
    <x v="45"/>
    <d v="1995-11-10T00:00:00"/>
    <n v="18"/>
    <n v="5"/>
    <n v="90"/>
  </r>
  <r>
    <n v="3"/>
    <s v="Janet"/>
    <n v="10700"/>
    <s v="SAVEA"/>
    <x v="20"/>
    <n v="10700"/>
    <n v="34"/>
    <x v="74"/>
    <d v="1995-11-10T00:00:00"/>
    <n v="14"/>
    <n v="12"/>
    <n v="168"/>
  </r>
  <r>
    <n v="3"/>
    <s v="Janet"/>
    <n v="10700"/>
    <s v="SAVEA"/>
    <x v="20"/>
    <n v="10700"/>
    <n v="68"/>
    <x v="58"/>
    <d v="1995-11-10T00:00:00"/>
    <n v="12.5"/>
    <n v="40"/>
    <n v="500"/>
  </r>
  <r>
    <n v="3"/>
    <s v="Janet"/>
    <n v="10700"/>
    <s v="SAVEA"/>
    <x v="20"/>
    <n v="10700"/>
    <n v="71"/>
    <x v="14"/>
    <d v="1995-11-10T00:00:00"/>
    <n v="21.5"/>
    <n v="60"/>
    <n v="1290"/>
  </r>
  <r>
    <n v="3"/>
    <s v="Janet"/>
    <n v="10739"/>
    <s v="VINET"/>
    <x v="71"/>
    <n v="10739"/>
    <n v="36"/>
    <x v="59"/>
    <d v="1995-12-13T00:00:00"/>
    <n v="19"/>
    <n v="6"/>
    <n v="114"/>
  </r>
  <r>
    <n v="3"/>
    <s v="Janet"/>
    <n v="10739"/>
    <s v="VINET"/>
    <x v="71"/>
    <n v="10739"/>
    <n v="52"/>
    <x v="35"/>
    <d v="1995-12-13T00:00:00"/>
    <n v="7"/>
    <n v="18"/>
    <n v="126"/>
  </r>
  <r>
    <n v="3"/>
    <s v="Janet"/>
    <n v="10346"/>
    <s v="RATTC"/>
    <x v="7"/>
    <n v="10346"/>
    <n v="17"/>
    <x v="62"/>
    <d v="1994-12-06T00:00:00"/>
    <n v="31.2"/>
    <n v="36"/>
    <n v="1123.2"/>
  </r>
  <r>
    <n v="3"/>
    <s v="Janet"/>
    <n v="10346"/>
    <s v="RATTC"/>
    <x v="7"/>
    <n v="10346"/>
    <n v="56"/>
    <x v="19"/>
    <d v="1994-12-06T00:00:00"/>
    <n v="30.4"/>
    <n v="20"/>
    <n v="608"/>
  </r>
  <r>
    <n v="3"/>
    <s v="Janet"/>
    <n v="10568"/>
    <s v="GALED"/>
    <x v="50"/>
    <n v="10568"/>
    <n v="10"/>
    <x v="27"/>
    <d v="1995-07-14T00:00:00"/>
    <n v="31"/>
    <n v="5"/>
    <n v="155"/>
  </r>
  <r>
    <n v="3"/>
    <s v="Janet"/>
    <n v="10384"/>
    <s v="BERGS"/>
    <x v="54"/>
    <n v="10384"/>
    <n v="20"/>
    <x v="31"/>
    <d v="1995-01-16T00:00:00"/>
    <n v="64.8"/>
    <n v="28"/>
    <n v="1814.4"/>
  </r>
  <r>
    <n v="3"/>
    <s v="Janet"/>
    <n v="10384"/>
    <s v="BERGS"/>
    <x v="54"/>
    <n v="10384"/>
    <n v="60"/>
    <x v="37"/>
    <d v="1995-01-16T00:00:00"/>
    <n v="27.2"/>
    <n v="15"/>
    <n v="408"/>
  </r>
  <r>
    <n v="3"/>
    <s v="Janet"/>
    <n v="10514"/>
    <s v="ERNSH"/>
    <x v="0"/>
    <n v="10514"/>
    <n v="20"/>
    <x v="31"/>
    <d v="1995-05-23T00:00:00"/>
    <n v="81"/>
    <n v="39"/>
    <n v="3159"/>
  </r>
  <r>
    <n v="3"/>
    <s v="Janet"/>
    <n v="10514"/>
    <s v="ERNSH"/>
    <x v="0"/>
    <n v="10514"/>
    <n v="28"/>
    <x v="61"/>
    <d v="1995-05-23T00:00:00"/>
    <n v="45.6"/>
    <n v="35"/>
    <n v="1596"/>
  </r>
  <r>
    <n v="3"/>
    <s v="Janet"/>
    <n v="10514"/>
    <s v="ERNSH"/>
    <x v="0"/>
    <n v="10514"/>
    <n v="56"/>
    <x v="19"/>
    <d v="1995-05-23T00:00:00"/>
    <n v="38"/>
    <n v="70"/>
    <n v="2660"/>
  </r>
  <r>
    <n v="3"/>
    <s v="Janet"/>
    <n v="10514"/>
    <s v="ERNSH"/>
    <x v="0"/>
    <n v="10514"/>
    <n v="65"/>
    <x v="17"/>
    <d v="1995-05-23T00:00:00"/>
    <n v="21.05"/>
    <n v="39"/>
    <n v="820.95"/>
  </r>
  <r>
    <n v="3"/>
    <s v="Janet"/>
    <n v="10514"/>
    <s v="ERNSH"/>
    <x v="0"/>
    <n v="10514"/>
    <n v="75"/>
    <x v="41"/>
    <d v="1995-05-23T00:00:00"/>
    <n v="7.75"/>
    <n v="50"/>
    <n v="387.5"/>
  </r>
  <r>
    <n v="3"/>
    <s v="Janet"/>
    <n v="10540"/>
    <s v="QUICK"/>
    <x v="10"/>
    <n v="10540"/>
    <n v="3"/>
    <x v="22"/>
    <d v="1995-06-19T00:00:00"/>
    <n v="10"/>
    <n v="60"/>
    <n v="600"/>
  </r>
  <r>
    <n v="3"/>
    <s v="Janet"/>
    <n v="10540"/>
    <s v="QUICK"/>
    <x v="10"/>
    <n v="10540"/>
    <n v="26"/>
    <x v="9"/>
    <d v="1995-06-19T00:00:00"/>
    <n v="31.23"/>
    <n v="40"/>
    <n v="1249.2"/>
  </r>
  <r>
    <n v="3"/>
    <s v="Janet"/>
    <n v="10540"/>
    <s v="QUICK"/>
    <x v="10"/>
    <n v="10540"/>
    <n v="38"/>
    <x v="15"/>
    <d v="1995-06-19T00:00:00"/>
    <n v="263.5"/>
    <n v="30"/>
    <n v="7905"/>
  </r>
  <r>
    <n v="3"/>
    <s v="Janet"/>
    <n v="10540"/>
    <s v="QUICK"/>
    <x v="10"/>
    <n v="10540"/>
    <n v="68"/>
    <x v="58"/>
    <d v="1995-06-19T00:00:00"/>
    <n v="12.5"/>
    <n v="35"/>
    <n v="437.5"/>
  </r>
  <r>
    <n v="3"/>
    <s v="Janet"/>
    <n v="10592"/>
    <s v="LEHMS"/>
    <x v="68"/>
    <n v="10592"/>
    <n v="15"/>
    <x v="66"/>
    <d v="1995-08-08T00:00:00"/>
    <n v="15.5"/>
    <n v="25"/>
    <n v="387.5"/>
  </r>
  <r>
    <n v="3"/>
    <s v="Janet"/>
    <n v="10592"/>
    <s v="LEHMS"/>
    <x v="68"/>
    <n v="10592"/>
    <n v="26"/>
    <x v="9"/>
    <d v="1995-08-08T00:00:00"/>
    <n v="31.23"/>
    <n v="5"/>
    <n v="156.15"/>
  </r>
  <r>
    <n v="3"/>
    <s v="Janet"/>
    <n v="10765"/>
    <s v="QUICK"/>
    <x v="10"/>
    <n v="10765"/>
    <n v="65"/>
    <x v="17"/>
    <d v="1996-01-04T00:00:00"/>
    <n v="21.05"/>
    <n v="80"/>
    <n v="1684"/>
  </r>
  <r>
    <n v="3"/>
    <s v="Janet"/>
    <n v="10793"/>
    <s v="AROUT"/>
    <x v="61"/>
    <n v="10793"/>
    <n v="41"/>
    <x v="7"/>
    <d v="1996-01-24T00:00:00"/>
    <n v="9.65"/>
    <n v="14"/>
    <n v="135.1"/>
  </r>
  <r>
    <n v="3"/>
    <s v="Janet"/>
    <n v="10793"/>
    <s v="AROUT"/>
    <x v="61"/>
    <n v="10793"/>
    <n v="52"/>
    <x v="35"/>
    <d v="1996-01-24T00:00:00"/>
    <n v="7"/>
    <n v="8"/>
    <n v="56"/>
  </r>
  <r>
    <n v="3"/>
    <s v="Janet"/>
    <n v="10934"/>
    <s v="LEHMS"/>
    <x v="68"/>
    <n v="10934"/>
    <n v="6"/>
    <x v="24"/>
    <d v="1996-04-08T00:00:00"/>
    <n v="25"/>
    <n v="20"/>
    <n v="500"/>
  </r>
  <r>
    <n v="3"/>
    <s v="Janet"/>
    <n v="10273"/>
    <s v="QUICK"/>
    <x v="10"/>
    <n v="10273"/>
    <n v="10"/>
    <x v="27"/>
    <d v="1994-09-05T00:00:00"/>
    <n v="24.8"/>
    <n v="24"/>
    <n v="595.20000000000005"/>
  </r>
  <r>
    <n v="3"/>
    <s v="Janet"/>
    <n v="10273"/>
    <s v="QUICK"/>
    <x v="10"/>
    <n v="10273"/>
    <n v="31"/>
    <x v="0"/>
    <d v="1994-09-05T00:00:00"/>
    <n v="10"/>
    <n v="15"/>
    <n v="150"/>
  </r>
  <r>
    <n v="3"/>
    <s v="Janet"/>
    <n v="10273"/>
    <s v="QUICK"/>
    <x v="10"/>
    <n v="10273"/>
    <n v="33"/>
    <x v="11"/>
    <d v="1994-09-05T00:00:00"/>
    <n v="2"/>
    <n v="20"/>
    <n v="40"/>
  </r>
  <r>
    <n v="3"/>
    <s v="Janet"/>
    <n v="10273"/>
    <s v="QUICK"/>
    <x v="10"/>
    <n v="10273"/>
    <n v="40"/>
    <x v="46"/>
    <d v="1994-09-05T00:00:00"/>
    <n v="14.7"/>
    <n v="60"/>
    <n v="882"/>
  </r>
  <r>
    <n v="3"/>
    <s v="Janet"/>
    <n v="10273"/>
    <s v="QUICK"/>
    <x v="10"/>
    <n v="10273"/>
    <n v="76"/>
    <x v="49"/>
    <d v="1994-09-05T00:00:00"/>
    <n v="14.4"/>
    <n v="33"/>
    <n v="475.2"/>
  </r>
  <r>
    <n v="3"/>
    <s v="Janet"/>
    <n v="10904"/>
    <s v="WHITC"/>
    <x v="55"/>
    <n v="10904"/>
    <n v="58"/>
    <x v="43"/>
    <d v="1996-03-26T00:00:00"/>
    <n v="13.25"/>
    <n v="15"/>
    <n v="198.75"/>
  </r>
  <r>
    <n v="3"/>
    <s v="Janet"/>
    <n v="10904"/>
    <s v="WHITC"/>
    <x v="55"/>
    <n v="10904"/>
    <n v="62"/>
    <x v="12"/>
    <d v="1996-03-26T00:00:00"/>
    <n v="49.3"/>
    <n v="35"/>
    <n v="1725.5"/>
  </r>
  <r>
    <n v="3"/>
    <s v="Janet"/>
    <n v="10253"/>
    <s v="HANAR"/>
    <x v="23"/>
    <n v="10253"/>
    <n v="31"/>
    <x v="0"/>
    <d v="1994-08-10T00:00:00"/>
    <n v="10"/>
    <n v="20"/>
    <n v="200"/>
  </r>
  <r>
    <n v="3"/>
    <s v="Janet"/>
    <n v="10253"/>
    <s v="HANAR"/>
    <x v="23"/>
    <n v="10253"/>
    <n v="39"/>
    <x v="34"/>
    <d v="1994-08-10T00:00:00"/>
    <n v="14.4"/>
    <n v="42"/>
    <n v="604.79999999999995"/>
  </r>
  <r>
    <n v="3"/>
    <s v="Janet"/>
    <n v="10253"/>
    <s v="HANAR"/>
    <x v="23"/>
    <n v="10253"/>
    <n v="49"/>
    <x v="54"/>
    <d v="1994-08-10T00:00:00"/>
    <n v="16"/>
    <n v="40"/>
    <n v="640"/>
  </r>
  <r>
    <n v="3"/>
    <s v="Janet"/>
    <n v="10413"/>
    <s v="LAMAI"/>
    <x v="37"/>
    <n v="10413"/>
    <n v="1"/>
    <x v="45"/>
    <d v="1995-02-14T00:00:00"/>
    <n v="14.4"/>
    <n v="24"/>
    <n v="345.6"/>
  </r>
  <r>
    <n v="3"/>
    <s v="Janet"/>
    <n v="10413"/>
    <s v="LAMAI"/>
    <x v="37"/>
    <n v="10413"/>
    <n v="62"/>
    <x v="12"/>
    <d v="1995-02-14T00:00:00"/>
    <n v="39.4"/>
    <n v="40"/>
    <n v="1576"/>
  </r>
  <r>
    <n v="3"/>
    <s v="Janet"/>
    <n v="10413"/>
    <s v="LAMAI"/>
    <x v="37"/>
    <n v="10413"/>
    <n v="76"/>
    <x v="49"/>
    <d v="1995-02-14T00:00:00"/>
    <n v="14.4"/>
    <n v="14"/>
    <n v="201.6"/>
  </r>
  <r>
    <n v="3"/>
    <s v="Janet"/>
    <n v="10251"/>
    <s v="VICTE"/>
    <x v="53"/>
    <n v="10251"/>
    <n v="22"/>
    <x v="75"/>
    <d v="1994-08-08T00:00:00"/>
    <n v="16.8"/>
    <n v="6"/>
    <n v="100.8"/>
  </r>
  <r>
    <n v="3"/>
    <s v="Janet"/>
    <n v="10251"/>
    <s v="VICTE"/>
    <x v="53"/>
    <n v="10251"/>
    <n v="57"/>
    <x v="44"/>
    <d v="1994-08-08T00:00:00"/>
    <n v="15.6"/>
    <n v="15"/>
    <n v="234"/>
  </r>
  <r>
    <n v="3"/>
    <s v="Janet"/>
    <n v="10251"/>
    <s v="VICTE"/>
    <x v="53"/>
    <n v="10251"/>
    <n v="65"/>
    <x v="17"/>
    <d v="1994-08-08T00:00:00"/>
    <n v="16.8"/>
    <n v="20"/>
    <n v="336"/>
  </r>
  <r>
    <n v="3"/>
    <s v="Janet"/>
    <n v="10751"/>
    <s v="RICSU"/>
    <x v="17"/>
    <n v="10751"/>
    <n v="26"/>
    <x v="9"/>
    <d v="1995-12-25T00:00:00"/>
    <n v="31.23"/>
    <n v="12"/>
    <n v="374.76"/>
  </r>
  <r>
    <n v="3"/>
    <s v="Janet"/>
    <n v="10751"/>
    <s v="RICSU"/>
    <x v="17"/>
    <n v="10751"/>
    <n v="30"/>
    <x v="18"/>
    <d v="1995-12-25T00:00:00"/>
    <n v="25.89"/>
    <n v="30"/>
    <n v="776.7"/>
  </r>
  <r>
    <n v="3"/>
    <s v="Janet"/>
    <n v="10751"/>
    <s v="RICSU"/>
    <x v="17"/>
    <n v="10751"/>
    <n v="50"/>
    <x v="71"/>
    <d v="1995-12-25T00:00:00"/>
    <n v="16.25"/>
    <n v="20"/>
    <n v="325"/>
  </r>
  <r>
    <n v="3"/>
    <s v="Janet"/>
    <n v="10751"/>
    <s v="RICSU"/>
    <x v="17"/>
    <n v="10751"/>
    <n v="73"/>
    <x v="40"/>
    <d v="1995-12-25T00:00:00"/>
    <n v="15"/>
    <n v="15"/>
    <n v="225"/>
  </r>
  <r>
    <n v="3"/>
    <s v="Janet"/>
    <n v="10758"/>
    <s v="RICSU"/>
    <x v="17"/>
    <n v="10758"/>
    <n v="26"/>
    <x v="9"/>
    <d v="1995-12-29T00:00:00"/>
    <n v="31.23"/>
    <n v="20"/>
    <n v="624.6"/>
  </r>
  <r>
    <n v="3"/>
    <s v="Janet"/>
    <n v="10758"/>
    <s v="RICSU"/>
    <x v="17"/>
    <n v="10758"/>
    <n v="52"/>
    <x v="35"/>
    <d v="1995-12-29T00:00:00"/>
    <n v="7"/>
    <n v="60"/>
    <n v="420"/>
  </r>
  <r>
    <n v="3"/>
    <s v="Janet"/>
    <n v="10758"/>
    <s v="RICSU"/>
    <x v="17"/>
    <n v="10758"/>
    <n v="70"/>
    <x v="48"/>
    <d v="1995-12-29T00:00:00"/>
    <n v="15"/>
    <n v="40"/>
    <n v="600"/>
  </r>
  <r>
    <n v="3"/>
    <s v="Janet"/>
    <n v="10806"/>
    <s v="VICTE"/>
    <x v="53"/>
    <n v="10806"/>
    <n v="2"/>
    <x v="8"/>
    <d v="1996-01-31T00:00:00"/>
    <n v="19"/>
    <n v="20"/>
    <n v="380"/>
  </r>
  <r>
    <n v="3"/>
    <s v="Janet"/>
    <n v="10806"/>
    <s v="VICTE"/>
    <x v="53"/>
    <n v="10806"/>
    <n v="65"/>
    <x v="17"/>
    <d v="1996-01-31T00:00:00"/>
    <n v="21.05"/>
    <n v="2"/>
    <n v="42.1"/>
  </r>
  <r>
    <n v="3"/>
    <s v="Janet"/>
    <n v="10806"/>
    <s v="VICTE"/>
    <x v="53"/>
    <n v="10806"/>
    <n v="74"/>
    <x v="67"/>
    <d v="1996-01-31T00:00:00"/>
    <n v="10"/>
    <n v="15"/>
    <n v="150"/>
  </r>
  <r>
    <n v="3"/>
    <s v="Janet"/>
    <n v="10391"/>
    <s v="DRACD"/>
    <x v="3"/>
    <n v="10391"/>
    <n v="13"/>
    <x v="29"/>
    <d v="1995-01-23T00:00:00"/>
    <n v="4.8"/>
    <n v="18"/>
    <n v="86.4"/>
  </r>
  <r>
    <n v="3"/>
    <s v="Janet"/>
    <n v="10924"/>
    <s v="BERGS"/>
    <x v="54"/>
    <n v="10924"/>
    <n v="10"/>
    <x v="27"/>
    <d v="1996-04-03T00:00:00"/>
    <n v="31"/>
    <n v="20"/>
    <n v="620"/>
  </r>
  <r>
    <n v="3"/>
    <s v="Janet"/>
    <n v="10924"/>
    <s v="BERGS"/>
    <x v="54"/>
    <n v="10924"/>
    <n v="28"/>
    <x v="61"/>
    <d v="1996-04-03T00:00:00"/>
    <n v="45.6"/>
    <n v="30"/>
    <n v="1368"/>
  </r>
  <r>
    <n v="3"/>
    <s v="Janet"/>
    <n v="10924"/>
    <s v="BERGS"/>
    <x v="54"/>
    <n v="10924"/>
    <n v="75"/>
    <x v="41"/>
    <d v="1996-04-03T00:00:00"/>
    <n v="7.75"/>
    <n v="6"/>
    <n v="46.5"/>
  </r>
  <r>
    <n v="4"/>
    <s v="Margaret"/>
    <n v="10692"/>
    <s v="ALFKI"/>
    <x v="57"/>
    <n v="10692"/>
    <n v="63"/>
    <x v="51"/>
    <d v="1995-11-03T00:00:00"/>
    <n v="43.9"/>
    <n v="20"/>
    <n v="878"/>
  </r>
  <r>
    <n v="4"/>
    <s v="Margaret"/>
    <n v="10544"/>
    <s v="LONEP"/>
    <x v="51"/>
    <n v="10544"/>
    <n v="28"/>
    <x v="61"/>
    <d v="1995-06-21T00:00:00"/>
    <n v="45.6"/>
    <n v="7"/>
    <n v="319.2"/>
  </r>
  <r>
    <n v="4"/>
    <s v="Margaret"/>
    <n v="10544"/>
    <s v="LONEP"/>
    <x v="51"/>
    <n v="10544"/>
    <n v="67"/>
    <x v="72"/>
    <d v="1995-06-21T00:00:00"/>
    <n v="14"/>
    <n v="7"/>
    <n v="98"/>
  </r>
  <r>
    <n v="4"/>
    <s v="Margaret"/>
    <n v="10906"/>
    <s v="WOLZA"/>
    <x v="25"/>
    <n v="10906"/>
    <n v="61"/>
    <x v="70"/>
    <d v="1996-03-27T00:00:00"/>
    <n v="28.5"/>
    <n v="15"/>
    <n v="427.5"/>
  </r>
  <r>
    <n v="4"/>
    <s v="Margaret"/>
    <n v="10901"/>
    <s v="HILAA"/>
    <x v="34"/>
    <n v="10901"/>
    <n v="41"/>
    <x v="7"/>
    <d v="1996-03-25T00:00:00"/>
    <n v="9.65"/>
    <n v="30"/>
    <n v="289.5"/>
  </r>
  <r>
    <n v="4"/>
    <s v="Margaret"/>
    <n v="10901"/>
    <s v="HILAA"/>
    <x v="34"/>
    <n v="10901"/>
    <n v="71"/>
    <x v="14"/>
    <d v="1996-03-25T00:00:00"/>
    <n v="21.5"/>
    <n v="30"/>
    <n v="645"/>
  </r>
  <r>
    <n v="4"/>
    <s v="Margaret"/>
    <n v="10499"/>
    <s v="LILAS"/>
    <x v="24"/>
    <n v="10499"/>
    <n v="28"/>
    <x v="61"/>
    <d v="1995-05-09T00:00:00"/>
    <n v="45.6"/>
    <n v="20"/>
    <n v="912"/>
  </r>
  <r>
    <n v="4"/>
    <s v="Margaret"/>
    <n v="10499"/>
    <s v="LILAS"/>
    <x v="24"/>
    <n v="10499"/>
    <n v="49"/>
    <x v="54"/>
    <d v="1995-05-09T00:00:00"/>
    <n v="20"/>
    <n v="25"/>
    <n v="500"/>
  </r>
  <r>
    <n v="4"/>
    <s v="Margaret"/>
    <n v="10373"/>
    <s v="HUNGO"/>
    <x v="35"/>
    <n v="10373"/>
    <n v="58"/>
    <x v="43"/>
    <d v="1995-01-05T00:00:00"/>
    <n v="10.6"/>
    <n v="80"/>
    <n v="848"/>
  </r>
  <r>
    <n v="4"/>
    <s v="Margaret"/>
    <n v="10373"/>
    <s v="HUNGO"/>
    <x v="35"/>
    <n v="10373"/>
    <n v="71"/>
    <x v="14"/>
    <d v="1995-01-05T00:00:00"/>
    <n v="17.2"/>
    <n v="50"/>
    <n v="860"/>
  </r>
  <r>
    <n v="4"/>
    <s v="Margaret"/>
    <n v="10323"/>
    <s v="KOENE"/>
    <x v="32"/>
    <n v="10323"/>
    <n v="15"/>
    <x v="66"/>
    <d v="1994-11-07T00:00:00"/>
    <n v="12.4"/>
    <n v="5"/>
    <n v="62"/>
  </r>
  <r>
    <n v="4"/>
    <s v="Margaret"/>
    <n v="10323"/>
    <s v="KOENE"/>
    <x v="32"/>
    <n v="10323"/>
    <n v="25"/>
    <x v="63"/>
    <d v="1994-11-07T00:00:00"/>
    <n v="11.2"/>
    <n v="4"/>
    <n v="44.8"/>
  </r>
  <r>
    <n v="4"/>
    <s v="Margaret"/>
    <n v="10323"/>
    <s v="KOENE"/>
    <x v="32"/>
    <n v="10323"/>
    <n v="39"/>
    <x v="34"/>
    <d v="1994-11-07T00:00:00"/>
    <n v="14.4"/>
    <n v="4"/>
    <n v="57.6"/>
  </r>
  <r>
    <n v="4"/>
    <s v="Margaret"/>
    <n v="10613"/>
    <s v="HILAA"/>
    <x v="34"/>
    <n v="10613"/>
    <n v="13"/>
    <x v="29"/>
    <d v="1995-08-29T00:00:00"/>
    <n v="6"/>
    <n v="8"/>
    <n v="48"/>
  </r>
  <r>
    <n v="4"/>
    <s v="Margaret"/>
    <n v="10613"/>
    <s v="HILAA"/>
    <x v="34"/>
    <n v="10613"/>
    <n v="75"/>
    <x v="41"/>
    <d v="1995-08-29T00:00:00"/>
    <n v="7.75"/>
    <n v="40"/>
    <n v="310"/>
  </r>
  <r>
    <n v="4"/>
    <s v="Margaret"/>
    <n v="10629"/>
    <s v="GODOS"/>
    <x v="45"/>
    <n v="10629"/>
    <n v="29"/>
    <x v="52"/>
    <d v="1995-09-12T00:00:00"/>
    <n v="123.79"/>
    <n v="20"/>
    <n v="2475.8000000000002"/>
  </r>
  <r>
    <n v="4"/>
    <s v="Margaret"/>
    <n v="10629"/>
    <s v="GODOS"/>
    <x v="45"/>
    <n v="10629"/>
    <n v="64"/>
    <x v="38"/>
    <d v="1995-09-12T00:00:00"/>
    <n v="33.25"/>
    <n v="9"/>
    <n v="299.25"/>
  </r>
  <r>
    <n v="4"/>
    <s v="Margaret"/>
    <n v="11018"/>
    <s v="LONEP"/>
    <x v="51"/>
    <n v="11018"/>
    <n v="12"/>
    <x v="28"/>
    <d v="1996-05-13T00:00:00"/>
    <n v="38"/>
    <n v="20"/>
    <n v="760"/>
  </r>
  <r>
    <n v="4"/>
    <s v="Margaret"/>
    <n v="11018"/>
    <s v="LONEP"/>
    <x v="51"/>
    <n v="11018"/>
    <n v="18"/>
    <x v="5"/>
    <d v="1996-05-13T00:00:00"/>
    <n v="62.5"/>
    <n v="10"/>
    <n v="625"/>
  </r>
  <r>
    <n v="4"/>
    <s v="Margaret"/>
    <n v="11018"/>
    <s v="LONEP"/>
    <x v="51"/>
    <n v="11018"/>
    <n v="56"/>
    <x v="19"/>
    <d v="1996-05-13T00:00:00"/>
    <n v="38"/>
    <n v="5"/>
    <n v="190"/>
  </r>
  <r>
    <n v="4"/>
    <s v="Margaret"/>
    <n v="11040"/>
    <s v="GREAL"/>
    <x v="28"/>
    <n v="11040"/>
    <n v="21"/>
    <x v="65"/>
    <d v="1996-05-22T00:00:00"/>
    <n v="10"/>
    <n v="20"/>
    <n v="200"/>
  </r>
  <r>
    <n v="4"/>
    <s v="Margaret"/>
    <n v="10702"/>
    <s v="ALFKI"/>
    <x v="57"/>
    <n v="10702"/>
    <n v="3"/>
    <x v="22"/>
    <d v="1995-11-13T00:00:00"/>
    <n v="10"/>
    <n v="6"/>
    <n v="60"/>
  </r>
  <r>
    <n v="4"/>
    <s v="Margaret"/>
    <n v="10702"/>
    <s v="ALFKI"/>
    <x v="57"/>
    <n v="10702"/>
    <n v="76"/>
    <x v="49"/>
    <d v="1995-11-13T00:00:00"/>
    <n v="18"/>
    <n v="15"/>
    <n v="270"/>
  </r>
  <r>
    <n v="4"/>
    <s v="Margaret"/>
    <n v="10426"/>
    <s v="GALED"/>
    <x v="50"/>
    <n v="10426"/>
    <n v="56"/>
    <x v="19"/>
    <d v="1995-02-27T00:00:00"/>
    <n v="30.4"/>
    <n v="5"/>
    <n v="152"/>
  </r>
  <r>
    <n v="4"/>
    <s v="Margaret"/>
    <n v="10426"/>
    <s v="GALED"/>
    <x v="50"/>
    <n v="10426"/>
    <n v="64"/>
    <x v="38"/>
    <d v="1995-02-27T00:00:00"/>
    <n v="26.6"/>
    <n v="7"/>
    <n v="186.2"/>
  </r>
  <r>
    <n v="4"/>
    <s v="Margaret"/>
    <n v="10972"/>
    <s v="LACOR"/>
    <x v="65"/>
    <n v="10972"/>
    <n v="17"/>
    <x v="62"/>
    <d v="1996-04-23T00:00:00"/>
    <n v="39"/>
    <n v="6"/>
    <n v="234"/>
  </r>
  <r>
    <n v="4"/>
    <s v="Margaret"/>
    <n v="10972"/>
    <s v="LACOR"/>
    <x v="65"/>
    <n v="10972"/>
    <n v="33"/>
    <x v="11"/>
    <d v="1996-04-23T00:00:00"/>
    <n v="2.5"/>
    <n v="7"/>
    <n v="17.5"/>
  </r>
  <r>
    <n v="4"/>
    <s v="Margaret"/>
    <n v="10504"/>
    <s v="WHITC"/>
    <x v="55"/>
    <n v="10504"/>
    <n v="2"/>
    <x v="8"/>
    <d v="1995-05-12T00:00:00"/>
    <n v="19"/>
    <n v="12"/>
    <n v="228"/>
  </r>
  <r>
    <n v="4"/>
    <s v="Margaret"/>
    <n v="10504"/>
    <s v="WHITC"/>
    <x v="55"/>
    <n v="10504"/>
    <n v="21"/>
    <x v="65"/>
    <d v="1995-05-12T00:00:00"/>
    <n v="10"/>
    <n v="12"/>
    <n v="120"/>
  </r>
  <r>
    <n v="4"/>
    <s v="Margaret"/>
    <n v="10504"/>
    <s v="WHITC"/>
    <x v="55"/>
    <n v="10504"/>
    <n v="53"/>
    <x v="10"/>
    <d v="1995-05-12T00:00:00"/>
    <n v="32.799999999999997"/>
    <n v="10"/>
    <n v="328"/>
  </r>
  <r>
    <n v="4"/>
    <s v="Margaret"/>
    <n v="10504"/>
    <s v="WHITC"/>
    <x v="55"/>
    <n v="10504"/>
    <n v="61"/>
    <x v="70"/>
    <d v="1995-05-12T00:00:00"/>
    <n v="28.5"/>
    <n v="25"/>
    <n v="712.5"/>
  </r>
  <r>
    <n v="4"/>
    <s v="Margaret"/>
    <n v="10685"/>
    <s v="GOURL"/>
    <x v="26"/>
    <n v="10685"/>
    <n v="10"/>
    <x v="27"/>
    <d v="1995-10-30T00:00:00"/>
    <n v="31"/>
    <n v="20"/>
    <n v="620"/>
  </r>
  <r>
    <n v="4"/>
    <s v="Margaret"/>
    <n v="10685"/>
    <s v="GOURL"/>
    <x v="26"/>
    <n v="10685"/>
    <n v="41"/>
    <x v="7"/>
    <d v="1995-10-30T00:00:00"/>
    <n v="9.65"/>
    <n v="4"/>
    <n v="38.6"/>
  </r>
  <r>
    <n v="4"/>
    <s v="Margaret"/>
    <n v="10685"/>
    <s v="GOURL"/>
    <x v="26"/>
    <n v="10685"/>
    <n v="47"/>
    <x v="68"/>
    <d v="1995-10-30T00:00:00"/>
    <n v="9.5"/>
    <n v="15"/>
    <n v="142.5"/>
  </r>
  <r>
    <n v="4"/>
    <s v="Margaret"/>
    <n v="10927"/>
    <s v="LACOR"/>
    <x v="65"/>
    <n v="10927"/>
    <n v="20"/>
    <x v="31"/>
    <d v="1996-04-04T00:00:00"/>
    <n v="81"/>
    <n v="5"/>
    <n v="405"/>
  </r>
  <r>
    <n v="4"/>
    <s v="Margaret"/>
    <n v="10927"/>
    <s v="LACOR"/>
    <x v="65"/>
    <n v="10927"/>
    <n v="52"/>
    <x v="35"/>
    <d v="1996-04-04T00:00:00"/>
    <n v="7"/>
    <n v="5"/>
    <n v="35"/>
  </r>
  <r>
    <n v="4"/>
    <s v="Margaret"/>
    <n v="10927"/>
    <s v="LACOR"/>
    <x v="65"/>
    <n v="10927"/>
    <n v="76"/>
    <x v="49"/>
    <d v="1996-04-04T00:00:00"/>
    <n v="18"/>
    <n v="20"/>
    <n v="360"/>
  </r>
  <r>
    <n v="4"/>
    <s v="Margaret"/>
    <n v="10645"/>
    <s v="HANAR"/>
    <x v="23"/>
    <n v="10645"/>
    <n v="18"/>
    <x v="5"/>
    <d v="1995-09-26T00:00:00"/>
    <n v="62.5"/>
    <n v="20"/>
    <n v="1250"/>
  </r>
  <r>
    <n v="4"/>
    <s v="Margaret"/>
    <n v="10645"/>
    <s v="HANAR"/>
    <x v="23"/>
    <n v="10645"/>
    <n v="36"/>
    <x v="59"/>
    <d v="1995-09-26T00:00:00"/>
    <n v="19"/>
    <n v="15"/>
    <n v="285"/>
  </r>
  <r>
    <n v="4"/>
    <s v="Margaret"/>
    <n v="10816"/>
    <s v="GREAL"/>
    <x v="28"/>
    <n v="10816"/>
    <n v="38"/>
    <x v="15"/>
    <d v="1996-02-06T00:00:00"/>
    <n v="263.5"/>
    <n v="30"/>
    <n v="7905"/>
  </r>
  <r>
    <n v="4"/>
    <s v="Margaret"/>
    <n v="10816"/>
    <s v="GREAL"/>
    <x v="28"/>
    <n v="10816"/>
    <n v="62"/>
    <x v="12"/>
    <d v="1996-02-06T00:00:00"/>
    <n v="49.3"/>
    <n v="20"/>
    <n v="986"/>
  </r>
  <r>
    <n v="4"/>
    <s v="Margaret"/>
    <n v="10784"/>
    <s v="MAGAA"/>
    <x v="49"/>
    <n v="10784"/>
    <n v="36"/>
    <x v="59"/>
    <d v="1996-01-18T00:00:00"/>
    <n v="19"/>
    <n v="30"/>
    <n v="570"/>
  </r>
  <r>
    <n v="4"/>
    <s v="Margaret"/>
    <n v="10784"/>
    <s v="MAGAA"/>
    <x v="49"/>
    <n v="10784"/>
    <n v="39"/>
    <x v="34"/>
    <d v="1996-01-18T00:00:00"/>
    <n v="18"/>
    <n v="2"/>
    <n v="36"/>
  </r>
  <r>
    <n v="4"/>
    <s v="Margaret"/>
    <n v="10784"/>
    <s v="MAGAA"/>
    <x v="49"/>
    <n v="10784"/>
    <n v="72"/>
    <x v="57"/>
    <d v="1996-01-18T00:00:00"/>
    <n v="34.799999999999997"/>
    <n v="30"/>
    <n v="1044"/>
  </r>
  <r>
    <n v="4"/>
    <s v="Margaret"/>
    <n v="11061"/>
    <s v="GREAL"/>
    <x v="28"/>
    <n v="11061"/>
    <n v="60"/>
    <x v="37"/>
    <d v="1996-05-30T00:00:00"/>
    <n v="34"/>
    <n v="15"/>
    <n v="510"/>
  </r>
  <r>
    <n v="4"/>
    <s v="Margaret"/>
    <n v="10522"/>
    <s v="LEHMS"/>
    <x v="68"/>
    <n v="10522"/>
    <n v="1"/>
    <x v="45"/>
    <d v="1995-05-31T00:00:00"/>
    <n v="18"/>
    <n v="40"/>
    <n v="720"/>
  </r>
  <r>
    <n v="4"/>
    <s v="Margaret"/>
    <n v="10522"/>
    <s v="LEHMS"/>
    <x v="68"/>
    <n v="10522"/>
    <n v="8"/>
    <x v="26"/>
    <d v="1995-05-31T00:00:00"/>
    <n v="40"/>
    <n v="24"/>
    <n v="960"/>
  </r>
  <r>
    <n v="4"/>
    <s v="Margaret"/>
    <n v="10522"/>
    <s v="LEHMS"/>
    <x v="68"/>
    <n v="10522"/>
    <n v="30"/>
    <x v="18"/>
    <d v="1995-05-31T00:00:00"/>
    <n v="25.89"/>
    <n v="20"/>
    <n v="517.79999999999995"/>
  </r>
  <r>
    <n v="4"/>
    <s v="Margaret"/>
    <n v="10522"/>
    <s v="LEHMS"/>
    <x v="68"/>
    <n v="10522"/>
    <n v="40"/>
    <x v="46"/>
    <d v="1995-05-31T00:00:00"/>
    <n v="18.399999999999999"/>
    <n v="25"/>
    <n v="460"/>
  </r>
  <r>
    <n v="4"/>
    <s v="Margaret"/>
    <n v="10257"/>
    <s v="HILAA"/>
    <x v="34"/>
    <n v="10257"/>
    <n v="27"/>
    <x v="21"/>
    <d v="1994-08-16T00:00:00"/>
    <n v="35.1"/>
    <n v="25"/>
    <n v="877.5"/>
  </r>
  <r>
    <n v="4"/>
    <s v="Margaret"/>
    <n v="10257"/>
    <s v="HILAA"/>
    <x v="34"/>
    <n v="10257"/>
    <n v="39"/>
    <x v="34"/>
    <d v="1994-08-16T00:00:00"/>
    <n v="14.4"/>
    <n v="6"/>
    <n v="86.4"/>
  </r>
  <r>
    <n v="4"/>
    <s v="Margaret"/>
    <n v="10257"/>
    <s v="HILAA"/>
    <x v="34"/>
    <n v="10257"/>
    <n v="77"/>
    <x v="42"/>
    <d v="1994-08-16T00:00:00"/>
    <n v="10.4"/>
    <n v="15"/>
    <n v="156"/>
  </r>
  <r>
    <n v="4"/>
    <s v="Margaret"/>
    <n v="10926"/>
    <s v="ANATR"/>
    <x v="81"/>
    <n v="10926"/>
    <n v="11"/>
    <x v="55"/>
    <d v="1996-04-03T00:00:00"/>
    <n v="21"/>
    <n v="2"/>
    <n v="42"/>
  </r>
  <r>
    <n v="4"/>
    <s v="Margaret"/>
    <n v="10926"/>
    <s v="ANATR"/>
    <x v="81"/>
    <n v="10926"/>
    <n v="13"/>
    <x v="29"/>
    <d v="1996-04-03T00:00:00"/>
    <n v="6"/>
    <n v="10"/>
    <n v="60"/>
  </r>
  <r>
    <n v="4"/>
    <s v="Margaret"/>
    <n v="10926"/>
    <s v="ANATR"/>
    <x v="81"/>
    <n v="10926"/>
    <n v="19"/>
    <x v="47"/>
    <d v="1996-04-03T00:00:00"/>
    <n v="9.1999999999999993"/>
    <n v="7"/>
    <n v="64.400000000000006"/>
  </r>
  <r>
    <n v="4"/>
    <s v="Margaret"/>
    <n v="10926"/>
    <s v="ANATR"/>
    <x v="81"/>
    <n v="10926"/>
    <n v="72"/>
    <x v="57"/>
    <d v="1996-04-03T00:00:00"/>
    <n v="34.799999999999997"/>
    <n v="10"/>
    <n v="348"/>
  </r>
  <r>
    <n v="4"/>
    <s v="Margaret"/>
    <n v="10641"/>
    <s v="HILAA"/>
    <x v="34"/>
    <n v="10641"/>
    <n v="2"/>
    <x v="8"/>
    <d v="1995-09-22T00:00:00"/>
    <n v="19"/>
    <n v="50"/>
    <n v="950"/>
  </r>
  <r>
    <n v="4"/>
    <s v="Margaret"/>
    <n v="10641"/>
    <s v="HILAA"/>
    <x v="34"/>
    <n v="10641"/>
    <n v="40"/>
    <x v="46"/>
    <d v="1995-09-22T00:00:00"/>
    <n v="18.399999999999999"/>
    <n v="60"/>
    <n v="1104"/>
  </r>
  <r>
    <n v="4"/>
    <s v="Margaret"/>
    <n v="10315"/>
    <s v="ISLAT"/>
    <x v="33"/>
    <n v="10315"/>
    <n v="34"/>
    <x v="74"/>
    <d v="1994-10-27T00:00:00"/>
    <n v="11.2"/>
    <n v="14"/>
    <n v="156.80000000000001"/>
  </r>
  <r>
    <n v="4"/>
    <s v="Margaret"/>
    <n v="10315"/>
    <s v="ISLAT"/>
    <x v="33"/>
    <n v="10315"/>
    <n v="70"/>
    <x v="48"/>
    <d v="1994-10-27T00:00:00"/>
    <n v="12"/>
    <n v="30"/>
    <n v="360"/>
  </r>
  <r>
    <n v="4"/>
    <s v="Margaret"/>
    <n v="10485"/>
    <s v="LINOD"/>
    <x v="31"/>
    <n v="10485"/>
    <n v="2"/>
    <x v="8"/>
    <d v="1995-04-25T00:00:00"/>
    <n v="15.2"/>
    <n v="20"/>
    <n v="304"/>
  </r>
  <r>
    <n v="4"/>
    <s v="Margaret"/>
    <n v="10485"/>
    <s v="LINOD"/>
    <x v="31"/>
    <n v="10485"/>
    <n v="3"/>
    <x v="22"/>
    <d v="1995-04-25T00:00:00"/>
    <n v="8"/>
    <n v="20"/>
    <n v="160"/>
  </r>
  <r>
    <n v="4"/>
    <s v="Margaret"/>
    <n v="10485"/>
    <s v="LINOD"/>
    <x v="31"/>
    <n v="10485"/>
    <n v="55"/>
    <x v="36"/>
    <d v="1995-04-25T00:00:00"/>
    <n v="19.2"/>
    <n v="30"/>
    <n v="576"/>
  </r>
  <r>
    <n v="4"/>
    <s v="Margaret"/>
    <n v="10485"/>
    <s v="LINOD"/>
    <x v="31"/>
    <n v="10485"/>
    <n v="70"/>
    <x v="48"/>
    <d v="1995-04-25T00:00:00"/>
    <n v="12"/>
    <n v="60"/>
    <n v="720"/>
  </r>
  <r>
    <n v="4"/>
    <s v="Margaret"/>
    <n v="10863"/>
    <s v="HILAA"/>
    <x v="34"/>
    <n v="10863"/>
    <n v="1"/>
    <x v="45"/>
    <d v="1996-03-04T00:00:00"/>
    <n v="18"/>
    <n v="20"/>
    <n v="360"/>
  </r>
  <r>
    <n v="4"/>
    <s v="Margaret"/>
    <n v="10863"/>
    <s v="HILAA"/>
    <x v="34"/>
    <n v="10863"/>
    <n v="58"/>
    <x v="43"/>
    <d v="1996-03-04T00:00:00"/>
    <n v="13.25"/>
    <n v="12"/>
    <n v="159"/>
  </r>
  <r>
    <n v="4"/>
    <s v="Margaret"/>
    <n v="10454"/>
    <s v="LAMAI"/>
    <x v="37"/>
    <n v="10454"/>
    <n v="16"/>
    <x v="4"/>
    <d v="1995-03-24T00:00:00"/>
    <n v="13.9"/>
    <n v="20"/>
    <n v="278"/>
  </r>
  <r>
    <n v="4"/>
    <s v="Margaret"/>
    <n v="10454"/>
    <s v="LAMAI"/>
    <x v="37"/>
    <n v="10454"/>
    <n v="33"/>
    <x v="11"/>
    <d v="1995-03-24T00:00:00"/>
    <n v="2"/>
    <n v="20"/>
    <n v="40"/>
  </r>
  <r>
    <n v="4"/>
    <s v="Margaret"/>
    <n v="10454"/>
    <s v="LAMAI"/>
    <x v="37"/>
    <n v="10454"/>
    <n v="46"/>
    <x v="6"/>
    <d v="1995-03-24T00:00:00"/>
    <n v="9.6"/>
    <n v="10"/>
    <n v="96"/>
  </r>
  <r>
    <n v="4"/>
    <s v="Margaret"/>
    <n v="10873"/>
    <s v="WILMK"/>
    <x v="59"/>
    <n v="10873"/>
    <n v="21"/>
    <x v="65"/>
    <d v="1996-03-08T00:00:00"/>
    <n v="10"/>
    <n v="20"/>
    <n v="200"/>
  </r>
  <r>
    <n v="4"/>
    <s v="Margaret"/>
    <n v="10873"/>
    <s v="WILMK"/>
    <x v="59"/>
    <n v="10873"/>
    <n v="28"/>
    <x v="61"/>
    <d v="1996-03-08T00:00:00"/>
    <n v="45.6"/>
    <n v="3"/>
    <n v="136.80000000000001"/>
  </r>
  <r>
    <n v="4"/>
    <s v="Margaret"/>
    <n v="10749"/>
    <s v="ISLAT"/>
    <x v="33"/>
    <n v="10749"/>
    <n v="56"/>
    <x v="19"/>
    <d v="1995-12-21T00:00:00"/>
    <n v="38"/>
    <n v="15"/>
    <n v="570"/>
  </r>
  <r>
    <n v="4"/>
    <s v="Margaret"/>
    <n v="10749"/>
    <s v="ISLAT"/>
    <x v="33"/>
    <n v="10749"/>
    <n v="59"/>
    <x v="56"/>
    <d v="1995-12-21T00:00:00"/>
    <n v="55"/>
    <n v="6"/>
    <n v="330"/>
  </r>
  <r>
    <n v="4"/>
    <s v="Margaret"/>
    <n v="10749"/>
    <s v="ISLAT"/>
    <x v="33"/>
    <n v="10749"/>
    <n v="76"/>
    <x v="49"/>
    <d v="1995-12-21T00:00:00"/>
    <n v="18"/>
    <n v="10"/>
    <n v="180"/>
  </r>
  <r>
    <n v="4"/>
    <s v="Margaret"/>
    <n v="10740"/>
    <s v="WHITC"/>
    <x v="55"/>
    <n v="10740"/>
    <n v="28"/>
    <x v="61"/>
    <d v="1995-12-14T00:00:00"/>
    <n v="45.6"/>
    <n v="5"/>
    <n v="228"/>
  </r>
  <r>
    <n v="4"/>
    <s v="Margaret"/>
    <n v="10740"/>
    <s v="WHITC"/>
    <x v="55"/>
    <n v="10740"/>
    <n v="35"/>
    <x v="53"/>
    <d v="1995-12-14T00:00:00"/>
    <n v="18"/>
    <n v="35"/>
    <n v="630"/>
  </r>
  <r>
    <n v="4"/>
    <s v="Margaret"/>
    <n v="10740"/>
    <s v="WHITC"/>
    <x v="55"/>
    <n v="10740"/>
    <n v="45"/>
    <x v="2"/>
    <d v="1995-12-14T00:00:00"/>
    <n v="9.5"/>
    <n v="40"/>
    <n v="380"/>
  </r>
  <r>
    <n v="4"/>
    <s v="Margaret"/>
    <n v="10740"/>
    <s v="WHITC"/>
    <x v="55"/>
    <n v="10740"/>
    <n v="56"/>
    <x v="19"/>
    <d v="1995-12-14T00:00:00"/>
    <n v="38"/>
    <n v="14"/>
    <n v="532"/>
  </r>
  <r>
    <n v="4"/>
    <s v="Margaret"/>
    <n v="10861"/>
    <s v="WHITC"/>
    <x v="55"/>
    <n v="10861"/>
    <n v="17"/>
    <x v="62"/>
    <d v="1996-03-01T00:00:00"/>
    <n v="39"/>
    <n v="42"/>
    <n v="1638"/>
  </r>
  <r>
    <n v="4"/>
    <s v="Margaret"/>
    <n v="10861"/>
    <s v="WHITC"/>
    <x v="55"/>
    <n v="10861"/>
    <n v="18"/>
    <x v="5"/>
    <d v="1996-03-01T00:00:00"/>
    <n v="62.5"/>
    <n v="20"/>
    <n v="1250"/>
  </r>
  <r>
    <n v="4"/>
    <s v="Margaret"/>
    <n v="10861"/>
    <s v="WHITC"/>
    <x v="55"/>
    <n v="10861"/>
    <n v="21"/>
    <x v="65"/>
    <d v="1996-03-01T00:00:00"/>
    <n v="10"/>
    <n v="40"/>
    <n v="400"/>
  </r>
  <r>
    <n v="4"/>
    <s v="Margaret"/>
    <n v="10861"/>
    <s v="WHITC"/>
    <x v="55"/>
    <n v="10861"/>
    <n v="33"/>
    <x v="11"/>
    <d v="1996-03-01T00:00:00"/>
    <n v="2.5"/>
    <n v="35"/>
    <n v="87.5"/>
  </r>
  <r>
    <n v="4"/>
    <s v="Margaret"/>
    <n v="10861"/>
    <s v="WHITC"/>
    <x v="55"/>
    <n v="10861"/>
    <n v="62"/>
    <x v="12"/>
    <d v="1996-03-01T00:00:00"/>
    <n v="49.3"/>
    <n v="3"/>
    <n v="147.9"/>
  </r>
  <r>
    <n v="4"/>
    <s v="Margaret"/>
    <n v="10493"/>
    <s v="LAMAI"/>
    <x v="37"/>
    <n v="10493"/>
    <n v="65"/>
    <x v="17"/>
    <d v="1995-05-03T00:00:00"/>
    <n v="16.8"/>
    <n v="15"/>
    <n v="252"/>
  </r>
  <r>
    <n v="4"/>
    <s v="Margaret"/>
    <n v="10493"/>
    <s v="LAMAI"/>
    <x v="37"/>
    <n v="10493"/>
    <n v="66"/>
    <x v="39"/>
    <d v="1995-05-03T00:00:00"/>
    <n v="13.6"/>
    <n v="10"/>
    <n v="136"/>
  </r>
  <r>
    <n v="4"/>
    <s v="Margaret"/>
    <n v="10493"/>
    <s v="LAMAI"/>
    <x v="37"/>
    <n v="10493"/>
    <n v="69"/>
    <x v="13"/>
    <d v="1995-05-03T00:00:00"/>
    <n v="28.8"/>
    <n v="10"/>
    <n v="288"/>
  </r>
  <r>
    <n v="4"/>
    <s v="Margaret"/>
    <n v="10343"/>
    <s v="LEHMS"/>
    <x v="68"/>
    <n v="10343"/>
    <n v="64"/>
    <x v="38"/>
    <d v="1994-12-01T00:00:00"/>
    <n v="26.6"/>
    <n v="50"/>
    <n v="1330"/>
  </r>
  <r>
    <n v="4"/>
    <s v="Margaret"/>
    <n v="10343"/>
    <s v="LEHMS"/>
    <x v="68"/>
    <n v="10343"/>
    <n v="68"/>
    <x v="58"/>
    <d v="1994-12-01T00:00:00"/>
    <n v="10"/>
    <n v="4"/>
    <n v="40"/>
  </r>
  <r>
    <n v="4"/>
    <s v="Margaret"/>
    <n v="10343"/>
    <s v="LEHMS"/>
    <x v="68"/>
    <n v="10343"/>
    <n v="76"/>
    <x v="49"/>
    <d v="1994-12-01T00:00:00"/>
    <n v="14.4"/>
    <n v="15"/>
    <n v="216"/>
  </r>
  <r>
    <n v="4"/>
    <s v="Margaret"/>
    <n v="10884"/>
    <s v="LETSS"/>
    <x v="27"/>
    <n v="10884"/>
    <n v="21"/>
    <x v="65"/>
    <d v="1996-03-14T00:00:00"/>
    <n v="10"/>
    <n v="40"/>
    <n v="400"/>
  </r>
  <r>
    <n v="4"/>
    <s v="Margaret"/>
    <n v="10884"/>
    <s v="LETSS"/>
    <x v="27"/>
    <n v="10884"/>
    <n v="56"/>
    <x v="19"/>
    <d v="1996-03-14T00:00:00"/>
    <n v="38"/>
    <n v="21"/>
    <n v="798"/>
  </r>
  <r>
    <n v="4"/>
    <s v="Margaret"/>
    <n v="10884"/>
    <s v="LETSS"/>
    <x v="27"/>
    <n v="10884"/>
    <n v="65"/>
    <x v="17"/>
    <d v="1996-03-14T00:00:00"/>
    <n v="21.05"/>
    <n v="12"/>
    <n v="252.6"/>
  </r>
  <r>
    <n v="4"/>
    <s v="Margaret"/>
    <n v="10250"/>
    <s v="HANAR"/>
    <x v="23"/>
    <n v="10250"/>
    <n v="41"/>
    <x v="7"/>
    <d v="1994-08-08T00:00:00"/>
    <n v="7.7"/>
    <n v="10"/>
    <n v="77"/>
  </r>
  <r>
    <n v="4"/>
    <s v="Margaret"/>
    <n v="10250"/>
    <s v="HANAR"/>
    <x v="23"/>
    <n v="10250"/>
    <n v="51"/>
    <x v="3"/>
    <d v="1994-08-08T00:00:00"/>
    <n v="42.4"/>
    <n v="35"/>
    <n v="1484"/>
  </r>
  <r>
    <n v="4"/>
    <s v="Margaret"/>
    <n v="10250"/>
    <s v="HANAR"/>
    <x v="23"/>
    <n v="10250"/>
    <n v="65"/>
    <x v="17"/>
    <d v="1994-08-08T00:00:00"/>
    <n v="16.8"/>
    <n v="15"/>
    <n v="252"/>
  </r>
  <r>
    <n v="4"/>
    <s v="Margaret"/>
    <n v="10344"/>
    <s v="WHITC"/>
    <x v="55"/>
    <n v="10344"/>
    <n v="4"/>
    <x v="23"/>
    <d v="1994-12-02T00:00:00"/>
    <n v="17.600000000000001"/>
    <n v="35"/>
    <n v="616"/>
  </r>
  <r>
    <n v="4"/>
    <s v="Margaret"/>
    <n v="10344"/>
    <s v="WHITC"/>
    <x v="55"/>
    <n v="10344"/>
    <n v="8"/>
    <x v="26"/>
    <d v="1994-12-02T00:00:00"/>
    <n v="32"/>
    <n v="70"/>
    <n v="2240"/>
  </r>
  <r>
    <n v="4"/>
    <s v="Margaret"/>
    <n v="10652"/>
    <s v="GOURL"/>
    <x v="26"/>
    <n v="10652"/>
    <n v="30"/>
    <x v="18"/>
    <d v="1995-10-02T00:00:00"/>
    <n v="25.89"/>
    <n v="2"/>
    <n v="51.78"/>
  </r>
  <r>
    <n v="4"/>
    <s v="Margaret"/>
    <n v="10652"/>
    <s v="GOURL"/>
    <x v="26"/>
    <n v="10652"/>
    <n v="42"/>
    <x v="1"/>
    <d v="1995-10-02T00:00:00"/>
    <n v="14"/>
    <n v="20"/>
    <n v="280"/>
  </r>
  <r>
    <n v="4"/>
    <s v="Margaret"/>
    <n v="11044"/>
    <s v="WOLZA"/>
    <x v="25"/>
    <n v="11044"/>
    <n v="62"/>
    <x v="12"/>
    <d v="1996-05-23T00:00:00"/>
    <n v="49.3"/>
    <n v="12"/>
    <n v="591.6"/>
  </r>
  <r>
    <n v="4"/>
    <s v="Margaret"/>
    <n v="10674"/>
    <s v="ISLAT"/>
    <x v="33"/>
    <n v="10674"/>
    <n v="23"/>
    <x v="32"/>
    <d v="1995-10-19T00:00:00"/>
    <n v="9"/>
    <n v="5"/>
    <n v="45"/>
  </r>
  <r>
    <n v="4"/>
    <s v="Margaret"/>
    <n v="10284"/>
    <s v="LEHMS"/>
    <x v="68"/>
    <n v="10284"/>
    <n v="27"/>
    <x v="21"/>
    <d v="1994-09-19T00:00:00"/>
    <n v="35.1"/>
    <n v="15"/>
    <n v="526.5"/>
  </r>
  <r>
    <n v="4"/>
    <s v="Margaret"/>
    <n v="10284"/>
    <s v="LEHMS"/>
    <x v="68"/>
    <n v="10284"/>
    <n v="44"/>
    <x v="16"/>
    <d v="1994-09-19T00:00:00"/>
    <n v="15.5"/>
    <n v="21"/>
    <n v="325.5"/>
  </r>
  <r>
    <n v="4"/>
    <s v="Margaret"/>
    <n v="10284"/>
    <s v="LEHMS"/>
    <x v="68"/>
    <n v="10284"/>
    <n v="60"/>
    <x v="37"/>
    <d v="1994-09-19T00:00:00"/>
    <n v="27.2"/>
    <n v="20"/>
    <n v="544"/>
  </r>
  <r>
    <n v="4"/>
    <s v="Margaret"/>
    <n v="10284"/>
    <s v="LEHMS"/>
    <x v="68"/>
    <n v="10284"/>
    <n v="67"/>
    <x v="72"/>
    <d v="1994-09-19T00:00:00"/>
    <n v="11.2"/>
    <n v="5"/>
    <n v="56"/>
  </r>
  <r>
    <n v="4"/>
    <s v="Margaret"/>
    <n v="10617"/>
    <s v="GREAL"/>
    <x v="28"/>
    <n v="10617"/>
    <n v="59"/>
    <x v="56"/>
    <d v="1995-08-31T00:00:00"/>
    <n v="55"/>
    <n v="30"/>
    <n v="1650"/>
  </r>
  <r>
    <n v="4"/>
    <s v="Margaret"/>
    <n v="10840"/>
    <s v="LINOD"/>
    <x v="31"/>
    <n v="10840"/>
    <n v="25"/>
    <x v="63"/>
    <d v="1996-02-19T00:00:00"/>
    <n v="14"/>
    <n v="6"/>
    <n v="84"/>
  </r>
  <r>
    <n v="4"/>
    <s v="Margaret"/>
    <n v="10840"/>
    <s v="LINOD"/>
    <x v="31"/>
    <n v="10840"/>
    <n v="39"/>
    <x v="34"/>
    <d v="1996-02-19T00:00:00"/>
    <n v="18"/>
    <n v="10"/>
    <n v="180"/>
  </r>
  <r>
    <n v="4"/>
    <s v="Margaret"/>
    <n v="10621"/>
    <s v="ISLAT"/>
    <x v="33"/>
    <n v="10621"/>
    <n v="19"/>
    <x v="47"/>
    <d v="1995-09-05T00:00:00"/>
    <n v="9.1999999999999993"/>
    <n v="5"/>
    <n v="46"/>
  </r>
  <r>
    <n v="4"/>
    <s v="Margaret"/>
    <n v="10621"/>
    <s v="ISLAT"/>
    <x v="33"/>
    <n v="10621"/>
    <n v="23"/>
    <x v="32"/>
    <d v="1995-09-05T00:00:00"/>
    <n v="9"/>
    <n v="10"/>
    <n v="90"/>
  </r>
  <r>
    <n v="4"/>
    <s v="Margaret"/>
    <n v="10621"/>
    <s v="ISLAT"/>
    <x v="33"/>
    <n v="10621"/>
    <n v="70"/>
    <x v="48"/>
    <d v="1995-09-05T00:00:00"/>
    <n v="15"/>
    <n v="20"/>
    <n v="300"/>
  </r>
  <r>
    <n v="4"/>
    <s v="Margaret"/>
    <n v="10621"/>
    <s v="ISLAT"/>
    <x v="33"/>
    <n v="10621"/>
    <n v="71"/>
    <x v="14"/>
    <d v="1995-09-05T00:00:00"/>
    <n v="21.5"/>
    <n v="15"/>
    <n v="322.5"/>
  </r>
  <r>
    <n v="4"/>
    <s v="Margaret"/>
    <n v="10783"/>
    <s v="HANAR"/>
    <x v="23"/>
    <n v="10783"/>
    <n v="31"/>
    <x v="0"/>
    <d v="1996-01-18T00:00:00"/>
    <n v="12.5"/>
    <n v="10"/>
    <n v="125"/>
  </r>
  <r>
    <n v="4"/>
    <s v="Margaret"/>
    <n v="10783"/>
    <s v="HANAR"/>
    <x v="23"/>
    <n v="10783"/>
    <n v="38"/>
    <x v="15"/>
    <d v="1996-01-18T00:00:00"/>
    <n v="263.5"/>
    <n v="5"/>
    <n v="1317.5"/>
  </r>
  <r>
    <n v="4"/>
    <s v="Margaret"/>
    <n v="10466"/>
    <s v="COMMI"/>
    <x v="2"/>
    <n v="10466"/>
    <n v="11"/>
    <x v="55"/>
    <d v="1995-04-06T00:00:00"/>
    <n v="16.8"/>
    <n v="10"/>
    <n v="168"/>
  </r>
  <r>
    <n v="4"/>
    <s v="Margaret"/>
    <n v="10466"/>
    <s v="COMMI"/>
    <x v="2"/>
    <n v="10466"/>
    <n v="46"/>
    <x v="6"/>
    <d v="1995-04-06T00:00:00"/>
    <n v="9.6"/>
    <n v="5"/>
    <n v="48"/>
  </r>
  <r>
    <n v="4"/>
    <s v="Margaret"/>
    <n v="10578"/>
    <s v="BSBEV"/>
    <x v="21"/>
    <n v="10578"/>
    <n v="35"/>
    <x v="53"/>
    <d v="1995-07-25T00:00:00"/>
    <n v="18"/>
    <n v="20"/>
    <n v="360"/>
  </r>
  <r>
    <n v="4"/>
    <s v="Margaret"/>
    <n v="10578"/>
    <s v="BSBEV"/>
    <x v="21"/>
    <n v="10578"/>
    <n v="57"/>
    <x v="44"/>
    <d v="1995-07-25T00:00:00"/>
    <n v="19.5"/>
    <n v="6"/>
    <n v="117"/>
  </r>
  <r>
    <n v="4"/>
    <s v="Margaret"/>
    <n v="10882"/>
    <s v="SAVEA"/>
    <x v="20"/>
    <n v="10882"/>
    <n v="42"/>
    <x v="1"/>
    <d v="1996-03-13T00:00:00"/>
    <n v="14"/>
    <n v="25"/>
    <n v="350"/>
  </r>
  <r>
    <n v="4"/>
    <s v="Margaret"/>
    <n v="10882"/>
    <s v="SAVEA"/>
    <x v="20"/>
    <n v="10882"/>
    <n v="49"/>
    <x v="54"/>
    <d v="1996-03-13T00:00:00"/>
    <n v="20"/>
    <n v="20"/>
    <n v="400"/>
  </r>
  <r>
    <n v="4"/>
    <s v="Margaret"/>
    <n v="10882"/>
    <s v="SAVEA"/>
    <x v="20"/>
    <n v="10882"/>
    <n v="54"/>
    <x v="20"/>
    <d v="1996-03-13T00:00:00"/>
    <n v="7.45"/>
    <n v="32"/>
    <n v="238.4"/>
  </r>
  <r>
    <n v="4"/>
    <s v="Margaret"/>
    <n v="10943"/>
    <s v="BSBEV"/>
    <x v="21"/>
    <n v="10943"/>
    <n v="13"/>
    <x v="29"/>
    <d v="1996-04-10T00:00:00"/>
    <n v="6"/>
    <n v="15"/>
    <n v="90"/>
  </r>
  <r>
    <n v="4"/>
    <s v="Margaret"/>
    <n v="10943"/>
    <s v="BSBEV"/>
    <x v="21"/>
    <n v="10943"/>
    <n v="22"/>
    <x v="75"/>
    <d v="1996-04-10T00:00:00"/>
    <n v="21"/>
    <n v="21"/>
    <n v="441"/>
  </r>
  <r>
    <n v="4"/>
    <s v="Margaret"/>
    <n v="10943"/>
    <s v="BSBEV"/>
    <x v="21"/>
    <n v="10943"/>
    <n v="46"/>
    <x v="6"/>
    <d v="1996-04-10T00:00:00"/>
    <n v="12"/>
    <n v="15"/>
    <n v="180"/>
  </r>
  <r>
    <n v="4"/>
    <s v="Margaret"/>
    <n v="10881"/>
    <s v="CACTU"/>
    <x v="73"/>
    <n v="10881"/>
    <n v="73"/>
    <x v="40"/>
    <d v="1996-03-13T00:00:00"/>
    <n v="15"/>
    <n v="10"/>
    <n v="150"/>
  </r>
  <r>
    <n v="4"/>
    <s v="Margaret"/>
    <n v="10259"/>
    <s v="CENTC"/>
    <x v="86"/>
    <n v="10259"/>
    <n v="21"/>
    <x v="65"/>
    <d v="1994-08-18T00:00:00"/>
    <n v="8"/>
    <n v="10"/>
    <n v="80"/>
  </r>
  <r>
    <n v="4"/>
    <s v="Margaret"/>
    <n v="10259"/>
    <s v="CENTC"/>
    <x v="86"/>
    <n v="10259"/>
    <n v="37"/>
    <x v="76"/>
    <d v="1994-08-18T00:00:00"/>
    <n v="20.8"/>
    <n v="1"/>
    <n v="20.8"/>
  </r>
  <r>
    <n v="4"/>
    <s v="Margaret"/>
    <n v="11029"/>
    <s v="CHOPS"/>
    <x v="19"/>
    <n v="11029"/>
    <n v="56"/>
    <x v="19"/>
    <d v="1996-05-16T00:00:00"/>
    <n v="38"/>
    <n v="20"/>
    <n v="760"/>
  </r>
  <r>
    <n v="4"/>
    <s v="Margaret"/>
    <n v="11029"/>
    <s v="CHOPS"/>
    <x v="19"/>
    <n v="11029"/>
    <n v="63"/>
    <x v="51"/>
    <d v="1996-05-16T00:00:00"/>
    <n v="43.9"/>
    <n v="12"/>
    <n v="526.79999999999995"/>
  </r>
  <r>
    <n v="4"/>
    <s v="Margaret"/>
    <n v="10875"/>
    <s v="BERGS"/>
    <x v="54"/>
    <n v="10875"/>
    <n v="19"/>
    <x v="47"/>
    <d v="1996-03-08T00:00:00"/>
    <n v="9.1999999999999993"/>
    <n v="25"/>
    <n v="230"/>
  </r>
  <r>
    <n v="4"/>
    <s v="Margaret"/>
    <n v="10875"/>
    <s v="BERGS"/>
    <x v="54"/>
    <n v="10875"/>
    <n v="47"/>
    <x v="68"/>
    <d v="1996-03-08T00:00:00"/>
    <n v="9.5"/>
    <n v="21"/>
    <n v="199.5"/>
  </r>
  <r>
    <n v="4"/>
    <s v="Margaret"/>
    <n v="10875"/>
    <s v="BERGS"/>
    <x v="54"/>
    <n v="10875"/>
    <n v="49"/>
    <x v="54"/>
    <d v="1996-03-08T00:00:00"/>
    <n v="20"/>
    <n v="15"/>
    <n v="300"/>
  </r>
  <r>
    <n v="4"/>
    <s v="Margaret"/>
    <n v="10459"/>
    <s v="VICTE"/>
    <x v="53"/>
    <n v="10459"/>
    <n v="7"/>
    <x v="25"/>
    <d v="1995-03-30T00:00:00"/>
    <n v="24"/>
    <n v="16"/>
    <n v="384"/>
  </r>
  <r>
    <n v="4"/>
    <s v="Margaret"/>
    <n v="10459"/>
    <s v="VICTE"/>
    <x v="53"/>
    <n v="10459"/>
    <n v="46"/>
    <x v="6"/>
    <d v="1995-03-30T00:00:00"/>
    <n v="9.6"/>
    <n v="20"/>
    <n v="192"/>
  </r>
  <r>
    <n v="4"/>
    <s v="Margaret"/>
    <n v="10459"/>
    <s v="VICTE"/>
    <x v="53"/>
    <n v="10459"/>
    <n v="72"/>
    <x v="57"/>
    <d v="1995-03-30T00:00:00"/>
    <n v="27.8"/>
    <n v="40"/>
    <n v="1112"/>
  </r>
  <r>
    <n v="4"/>
    <s v="Margaret"/>
    <n v="10282"/>
    <s v="ROMEY"/>
    <x v="8"/>
    <n v="10282"/>
    <n v="30"/>
    <x v="18"/>
    <d v="1994-09-15T00:00:00"/>
    <n v="20.7"/>
    <n v="6"/>
    <n v="124.2"/>
  </r>
  <r>
    <n v="4"/>
    <s v="Margaret"/>
    <n v="10282"/>
    <s v="ROMEY"/>
    <x v="8"/>
    <n v="10282"/>
    <n v="57"/>
    <x v="44"/>
    <d v="1994-09-15T00:00:00"/>
    <n v="15.6"/>
    <n v="2"/>
    <n v="31.2"/>
  </r>
  <r>
    <n v="4"/>
    <s v="Margaret"/>
    <n v="10917"/>
    <s v="ROMEY"/>
    <x v="8"/>
    <n v="10917"/>
    <n v="30"/>
    <x v="18"/>
    <d v="1996-04-01T00:00:00"/>
    <n v="25.89"/>
    <n v="1"/>
    <n v="25.89"/>
  </r>
  <r>
    <n v="4"/>
    <s v="Margaret"/>
    <n v="10917"/>
    <s v="ROMEY"/>
    <x v="8"/>
    <n v="10917"/>
    <n v="60"/>
    <x v="37"/>
    <d v="1996-04-01T00:00:00"/>
    <n v="34"/>
    <n v="10"/>
    <n v="340"/>
  </r>
  <r>
    <n v="4"/>
    <s v="Margaret"/>
    <n v="10281"/>
    <s v="ROMEY"/>
    <x v="8"/>
    <n v="10281"/>
    <n v="19"/>
    <x v="47"/>
    <d v="1994-09-14T00:00:00"/>
    <n v="7.3"/>
    <n v="1"/>
    <n v="7.3"/>
  </r>
  <r>
    <n v="4"/>
    <s v="Margaret"/>
    <n v="10281"/>
    <s v="ROMEY"/>
    <x v="8"/>
    <n v="10281"/>
    <n v="24"/>
    <x v="50"/>
    <d v="1994-09-14T00:00:00"/>
    <n v="3.6"/>
    <n v="6"/>
    <n v="21.6"/>
  </r>
  <r>
    <n v="4"/>
    <s v="Margaret"/>
    <n v="10281"/>
    <s v="ROMEY"/>
    <x v="8"/>
    <n v="10281"/>
    <n v="35"/>
    <x v="53"/>
    <d v="1994-09-14T00:00:00"/>
    <n v="14.4"/>
    <n v="4"/>
    <n v="57.6"/>
  </r>
  <r>
    <n v="4"/>
    <s v="Margaret"/>
    <n v="10564"/>
    <s v="RATTC"/>
    <x v="7"/>
    <n v="10564"/>
    <n v="17"/>
    <x v="62"/>
    <d v="1995-07-11T00:00:00"/>
    <n v="39"/>
    <n v="16"/>
    <n v="624"/>
  </r>
  <r>
    <n v="4"/>
    <s v="Margaret"/>
    <n v="10564"/>
    <s v="RATTC"/>
    <x v="7"/>
    <n v="10564"/>
    <n v="31"/>
    <x v="0"/>
    <d v="1995-07-11T00:00:00"/>
    <n v="12.5"/>
    <n v="6"/>
    <n v="75"/>
  </r>
  <r>
    <n v="4"/>
    <s v="Margaret"/>
    <n v="10564"/>
    <s v="RATTC"/>
    <x v="7"/>
    <n v="10564"/>
    <n v="55"/>
    <x v="36"/>
    <d v="1995-07-11T00:00:00"/>
    <n v="24"/>
    <n v="25"/>
    <n v="600"/>
  </r>
  <r>
    <n v="4"/>
    <s v="Margaret"/>
    <n v="10966"/>
    <s v="CHOPS"/>
    <x v="19"/>
    <n v="10966"/>
    <n v="37"/>
    <x v="76"/>
    <d v="1996-04-19T00:00:00"/>
    <n v="26"/>
    <n v="8"/>
    <n v="208"/>
  </r>
  <r>
    <n v="4"/>
    <s v="Margaret"/>
    <n v="10966"/>
    <s v="CHOPS"/>
    <x v="19"/>
    <n v="10966"/>
    <n v="56"/>
    <x v="19"/>
    <d v="1996-04-19T00:00:00"/>
    <n v="38"/>
    <n v="12"/>
    <n v="456"/>
  </r>
  <r>
    <n v="4"/>
    <s v="Margaret"/>
    <n v="10966"/>
    <s v="CHOPS"/>
    <x v="19"/>
    <n v="10966"/>
    <n v="62"/>
    <x v="12"/>
    <d v="1996-04-19T00:00:00"/>
    <n v="49.3"/>
    <n v="12"/>
    <n v="591.6"/>
  </r>
  <r>
    <n v="4"/>
    <s v="Margaret"/>
    <n v="10847"/>
    <s v="SAVEA"/>
    <x v="20"/>
    <n v="10847"/>
    <n v="1"/>
    <x v="45"/>
    <d v="1996-02-22T00:00:00"/>
    <n v="18"/>
    <n v="80"/>
    <n v="1440"/>
  </r>
  <r>
    <n v="4"/>
    <s v="Margaret"/>
    <n v="10847"/>
    <s v="SAVEA"/>
    <x v="20"/>
    <n v="10847"/>
    <n v="19"/>
    <x v="47"/>
    <d v="1996-02-22T00:00:00"/>
    <n v="9.1999999999999993"/>
    <n v="12"/>
    <n v="110.4"/>
  </r>
  <r>
    <n v="4"/>
    <s v="Margaret"/>
    <n v="10847"/>
    <s v="SAVEA"/>
    <x v="20"/>
    <n v="10847"/>
    <n v="37"/>
    <x v="76"/>
    <d v="1996-02-22T00:00:00"/>
    <n v="26"/>
    <n v="60"/>
    <n v="1560"/>
  </r>
  <r>
    <n v="4"/>
    <s v="Margaret"/>
    <n v="10847"/>
    <s v="SAVEA"/>
    <x v="20"/>
    <n v="10847"/>
    <n v="45"/>
    <x v="2"/>
    <d v="1996-02-22T00:00:00"/>
    <n v="9.5"/>
    <n v="36"/>
    <n v="342"/>
  </r>
  <r>
    <n v="4"/>
    <s v="Margaret"/>
    <n v="10847"/>
    <s v="SAVEA"/>
    <x v="20"/>
    <n v="10847"/>
    <n v="60"/>
    <x v="37"/>
    <d v="1996-02-22T00:00:00"/>
    <n v="34"/>
    <n v="45"/>
    <n v="1530"/>
  </r>
  <r>
    <n v="4"/>
    <s v="Margaret"/>
    <n v="10847"/>
    <s v="SAVEA"/>
    <x v="20"/>
    <n v="10847"/>
    <n v="71"/>
    <x v="14"/>
    <d v="1996-02-22T00:00:00"/>
    <n v="21.5"/>
    <n v="55"/>
    <n v="1182.5"/>
  </r>
  <r>
    <n v="4"/>
    <s v="Margaret"/>
    <n v="10419"/>
    <s v="RICSU"/>
    <x v="17"/>
    <n v="10419"/>
    <n v="60"/>
    <x v="37"/>
    <d v="1995-02-20T00:00:00"/>
    <n v="27.2"/>
    <n v="60"/>
    <n v="1632"/>
  </r>
  <r>
    <n v="4"/>
    <s v="Margaret"/>
    <n v="10419"/>
    <s v="RICSU"/>
    <x v="17"/>
    <n v="10419"/>
    <n v="69"/>
    <x v="13"/>
    <d v="1995-02-20T00:00:00"/>
    <n v="28.8"/>
    <n v="20"/>
    <n v="576"/>
  </r>
  <r>
    <n v="4"/>
    <s v="Margaret"/>
    <n v="10494"/>
    <s v="COMMI"/>
    <x v="2"/>
    <n v="10494"/>
    <n v="56"/>
    <x v="19"/>
    <d v="1995-05-03T00:00:00"/>
    <n v="30.4"/>
    <n v="30"/>
    <n v="912"/>
  </r>
  <r>
    <n v="4"/>
    <s v="Margaret"/>
    <n v="10299"/>
    <s v="RICAR"/>
    <x v="1"/>
    <n v="10299"/>
    <n v="19"/>
    <x v="47"/>
    <d v="1994-10-07T00:00:00"/>
    <n v="7.3"/>
    <n v="15"/>
    <n v="109.5"/>
  </r>
  <r>
    <n v="4"/>
    <s v="Margaret"/>
    <n v="10299"/>
    <s v="RICAR"/>
    <x v="1"/>
    <n v="10299"/>
    <n v="70"/>
    <x v="48"/>
    <d v="1994-10-07T00:00:00"/>
    <n v="12"/>
    <n v="20"/>
    <n v="240"/>
  </r>
  <r>
    <n v="4"/>
    <s v="Margaret"/>
    <n v="10447"/>
    <s v="RICAR"/>
    <x v="1"/>
    <n v="10447"/>
    <n v="19"/>
    <x v="47"/>
    <d v="1995-03-17T00:00:00"/>
    <n v="7.3"/>
    <n v="40"/>
    <n v="292"/>
  </r>
  <r>
    <n v="4"/>
    <s v="Margaret"/>
    <n v="10447"/>
    <s v="RICAR"/>
    <x v="1"/>
    <n v="10447"/>
    <n v="65"/>
    <x v="17"/>
    <d v="1995-03-17T00:00:00"/>
    <n v="16.8"/>
    <n v="35"/>
    <n v="588"/>
  </r>
  <r>
    <n v="4"/>
    <s v="Margaret"/>
    <n v="10447"/>
    <s v="RICAR"/>
    <x v="1"/>
    <n v="10447"/>
    <n v="71"/>
    <x v="14"/>
    <d v="1995-03-17T00:00:00"/>
    <n v="17.2"/>
    <n v="2"/>
    <n v="34.4"/>
  </r>
  <r>
    <n v="4"/>
    <s v="Margaret"/>
    <n v="10622"/>
    <s v="RICAR"/>
    <x v="1"/>
    <n v="10622"/>
    <n v="2"/>
    <x v="8"/>
    <d v="1995-09-06T00:00:00"/>
    <n v="19"/>
    <n v="20"/>
    <n v="380"/>
  </r>
  <r>
    <n v="4"/>
    <s v="Margaret"/>
    <n v="10622"/>
    <s v="RICAR"/>
    <x v="1"/>
    <n v="10622"/>
    <n v="68"/>
    <x v="58"/>
    <d v="1995-09-06T00:00:00"/>
    <n v="12.5"/>
    <n v="18"/>
    <n v="225"/>
  </r>
  <r>
    <n v="4"/>
    <s v="Margaret"/>
    <n v="10843"/>
    <s v="VICTE"/>
    <x v="53"/>
    <n v="10843"/>
    <n v="51"/>
    <x v="3"/>
    <d v="1996-02-21T00:00:00"/>
    <n v="53"/>
    <n v="4"/>
    <n v="212"/>
  </r>
  <r>
    <n v="4"/>
    <s v="Margaret"/>
    <n v="10363"/>
    <s v="DRACD"/>
    <x v="3"/>
    <n v="10363"/>
    <n v="31"/>
    <x v="0"/>
    <d v="1994-12-27T00:00:00"/>
    <n v="10"/>
    <n v="20"/>
    <n v="200"/>
  </r>
  <r>
    <n v="4"/>
    <s v="Margaret"/>
    <n v="10363"/>
    <s v="DRACD"/>
    <x v="3"/>
    <n v="10363"/>
    <n v="75"/>
    <x v="41"/>
    <d v="1994-12-27T00:00:00"/>
    <n v="6.2"/>
    <n v="12"/>
    <n v="74.400000000000006"/>
  </r>
  <r>
    <n v="4"/>
    <s v="Margaret"/>
    <n v="10363"/>
    <s v="DRACD"/>
    <x v="3"/>
    <n v="10363"/>
    <n v="76"/>
    <x v="49"/>
    <d v="1994-12-27T00:00:00"/>
    <n v="14.4"/>
    <n v="12"/>
    <n v="172.8"/>
  </r>
  <r>
    <n v="4"/>
    <s v="Margaret"/>
    <n v="10908"/>
    <s v="REGGC"/>
    <x v="4"/>
    <n v="10908"/>
    <n v="7"/>
    <x v="25"/>
    <d v="1996-03-28T00:00:00"/>
    <n v="30"/>
    <n v="20"/>
    <n v="600"/>
  </r>
  <r>
    <n v="4"/>
    <s v="Margaret"/>
    <n v="10908"/>
    <s v="REGGC"/>
    <x v="4"/>
    <n v="10908"/>
    <n v="52"/>
    <x v="35"/>
    <d v="1996-03-28T00:00:00"/>
    <n v="7"/>
    <n v="14"/>
    <n v="98"/>
  </r>
  <r>
    <n v="4"/>
    <s v="Margaret"/>
    <n v="11062"/>
    <s v="REGGC"/>
    <x v="4"/>
    <n v="11062"/>
    <n v="53"/>
    <x v="10"/>
    <d v="1996-05-30T00:00:00"/>
    <n v="32.799999999999997"/>
    <n v="10"/>
    <n v="328"/>
  </r>
  <r>
    <n v="4"/>
    <s v="Margaret"/>
    <n v="11062"/>
    <s v="REGGC"/>
    <x v="4"/>
    <n v="11062"/>
    <n v="70"/>
    <x v="48"/>
    <d v="1996-05-30T00:00:00"/>
    <n v="15"/>
    <n v="12"/>
    <n v="180"/>
  </r>
  <r>
    <n v="4"/>
    <s v="Margaret"/>
    <n v="10261"/>
    <s v="QUEDE"/>
    <x v="40"/>
    <n v="10261"/>
    <n v="21"/>
    <x v="65"/>
    <d v="1994-08-19T00:00:00"/>
    <n v="8"/>
    <n v="20"/>
    <n v="160"/>
  </r>
  <r>
    <n v="4"/>
    <s v="Margaret"/>
    <n v="10261"/>
    <s v="QUEDE"/>
    <x v="40"/>
    <n v="10261"/>
    <n v="35"/>
    <x v="53"/>
    <d v="1994-08-19T00:00:00"/>
    <n v="14.4"/>
    <n v="20"/>
    <n v="288"/>
  </r>
  <r>
    <n v="4"/>
    <s v="Margaret"/>
    <n v="11024"/>
    <s v="EASTC"/>
    <x v="6"/>
    <n v="11024"/>
    <n v="26"/>
    <x v="9"/>
    <d v="1996-05-15T00:00:00"/>
    <n v="31.23"/>
    <n v="12"/>
    <n v="374.76"/>
  </r>
  <r>
    <n v="4"/>
    <s v="Margaret"/>
    <n v="11024"/>
    <s v="EASTC"/>
    <x v="6"/>
    <n v="11024"/>
    <n v="33"/>
    <x v="11"/>
    <d v="1996-05-15T00:00:00"/>
    <n v="2.5"/>
    <n v="30"/>
    <n v="75"/>
  </r>
  <r>
    <n v="4"/>
    <s v="Margaret"/>
    <n v="11024"/>
    <s v="EASTC"/>
    <x v="6"/>
    <n v="11024"/>
    <n v="65"/>
    <x v="17"/>
    <d v="1996-05-15T00:00:00"/>
    <n v="21.05"/>
    <n v="21"/>
    <n v="442.05"/>
  </r>
  <r>
    <n v="4"/>
    <s v="Margaret"/>
    <n v="11024"/>
    <s v="EASTC"/>
    <x v="6"/>
    <n v="11024"/>
    <n v="71"/>
    <x v="14"/>
    <d v="1996-05-15T00:00:00"/>
    <n v="21.5"/>
    <n v="50"/>
    <n v="1075"/>
  </r>
  <r>
    <n v="4"/>
    <s v="Margaret"/>
    <n v="10551"/>
    <s v="FURIB"/>
    <x v="48"/>
    <n v="10551"/>
    <n v="16"/>
    <x v="4"/>
    <d v="1995-06-28T00:00:00"/>
    <n v="17.45"/>
    <n v="40"/>
    <n v="698"/>
  </r>
  <r>
    <n v="4"/>
    <s v="Margaret"/>
    <n v="10551"/>
    <s v="FURIB"/>
    <x v="48"/>
    <n v="10551"/>
    <n v="35"/>
    <x v="53"/>
    <d v="1995-06-28T00:00:00"/>
    <n v="18"/>
    <n v="20"/>
    <n v="360"/>
  </r>
  <r>
    <n v="4"/>
    <s v="Margaret"/>
    <n v="10551"/>
    <s v="FURIB"/>
    <x v="48"/>
    <n v="10551"/>
    <n v="44"/>
    <x v="16"/>
    <d v="1995-06-28T00:00:00"/>
    <n v="19.45"/>
    <n v="40"/>
    <n v="778"/>
  </r>
  <r>
    <n v="4"/>
    <s v="Margaret"/>
    <n v="10931"/>
    <s v="RICSU"/>
    <x v="17"/>
    <n v="10931"/>
    <n v="13"/>
    <x v="29"/>
    <d v="1996-04-05T00:00:00"/>
    <n v="6"/>
    <n v="42"/>
    <n v="252"/>
  </r>
  <r>
    <n v="4"/>
    <s v="Margaret"/>
    <n v="10931"/>
    <s v="RICSU"/>
    <x v="17"/>
    <n v="10931"/>
    <n v="57"/>
    <x v="44"/>
    <d v="1996-04-05T00:00:00"/>
    <n v="19.5"/>
    <n v="30"/>
    <n v="585"/>
  </r>
  <r>
    <n v="4"/>
    <s v="Margaret"/>
    <n v="10930"/>
    <s v="SUPRD"/>
    <x v="14"/>
    <n v="10930"/>
    <n v="21"/>
    <x v="65"/>
    <d v="1996-04-05T00:00:00"/>
    <n v="10"/>
    <n v="36"/>
    <n v="360"/>
  </r>
  <r>
    <n v="4"/>
    <s v="Margaret"/>
    <n v="10930"/>
    <s v="SUPRD"/>
    <x v="14"/>
    <n v="10930"/>
    <n v="27"/>
    <x v="21"/>
    <d v="1996-04-05T00:00:00"/>
    <n v="43.9"/>
    <n v="25"/>
    <n v="1097.5"/>
  </r>
  <r>
    <n v="4"/>
    <s v="Margaret"/>
    <n v="10930"/>
    <s v="SUPRD"/>
    <x v="14"/>
    <n v="10930"/>
    <n v="55"/>
    <x v="36"/>
    <d v="1996-04-05T00:00:00"/>
    <n v="24"/>
    <n v="25"/>
    <n v="600"/>
  </r>
  <r>
    <n v="4"/>
    <s v="Margaret"/>
    <n v="10930"/>
    <s v="SUPRD"/>
    <x v="14"/>
    <n v="10930"/>
    <n v="58"/>
    <x v="43"/>
    <d v="1996-04-05T00:00:00"/>
    <n v="13.25"/>
    <n v="30"/>
    <n v="397.5"/>
  </r>
  <r>
    <n v="4"/>
    <s v="Margaret"/>
    <n v="10606"/>
    <s v="TRADH"/>
    <x v="56"/>
    <n v="10606"/>
    <n v="4"/>
    <x v="23"/>
    <d v="1995-08-22T00:00:00"/>
    <n v="22"/>
    <n v="20"/>
    <n v="440"/>
  </r>
  <r>
    <n v="4"/>
    <s v="Margaret"/>
    <n v="10606"/>
    <s v="TRADH"/>
    <x v="56"/>
    <n v="10606"/>
    <n v="55"/>
    <x v="36"/>
    <d v="1995-08-22T00:00:00"/>
    <n v="24"/>
    <n v="20"/>
    <n v="480"/>
  </r>
  <r>
    <n v="4"/>
    <s v="Margaret"/>
    <n v="10606"/>
    <s v="TRADH"/>
    <x v="56"/>
    <n v="10606"/>
    <n v="62"/>
    <x v="12"/>
    <d v="1995-08-22T00:00:00"/>
    <n v="49.3"/>
    <n v="10"/>
    <n v="493"/>
  </r>
  <r>
    <n v="4"/>
    <s v="Margaret"/>
    <n v="10518"/>
    <s v="TORTU"/>
    <x v="11"/>
    <n v="10518"/>
    <n v="24"/>
    <x v="50"/>
    <d v="1995-05-26T00:00:00"/>
    <n v="4.5"/>
    <n v="5"/>
    <n v="22.5"/>
  </r>
  <r>
    <n v="4"/>
    <s v="Margaret"/>
    <n v="10518"/>
    <s v="TORTU"/>
    <x v="11"/>
    <n v="10518"/>
    <n v="38"/>
    <x v="15"/>
    <d v="1995-05-26T00:00:00"/>
    <n v="263.5"/>
    <n v="15"/>
    <n v="3952.5"/>
  </r>
  <r>
    <n v="4"/>
    <s v="Margaret"/>
    <n v="10518"/>
    <s v="TORTU"/>
    <x v="11"/>
    <n v="10518"/>
    <n v="44"/>
    <x v="16"/>
    <d v="1995-05-26T00:00:00"/>
    <n v="19.45"/>
    <n v="9"/>
    <n v="175.05"/>
  </r>
  <r>
    <n v="4"/>
    <s v="Margaret"/>
    <n v="10628"/>
    <s v="BLONP"/>
    <x v="78"/>
    <n v="10628"/>
    <n v="1"/>
    <x v="45"/>
    <d v="1995-09-12T00:00:00"/>
    <n v="18"/>
    <n v="25"/>
    <n v="450"/>
  </r>
  <r>
    <n v="4"/>
    <s v="Margaret"/>
    <n v="10360"/>
    <s v="BLONP"/>
    <x v="78"/>
    <n v="10360"/>
    <n v="28"/>
    <x v="61"/>
    <d v="1994-12-23T00:00:00"/>
    <n v="36.4"/>
    <n v="30"/>
    <n v="1092"/>
  </r>
  <r>
    <n v="4"/>
    <s v="Margaret"/>
    <n v="10360"/>
    <s v="BLONP"/>
    <x v="78"/>
    <n v="10360"/>
    <n v="29"/>
    <x v="52"/>
    <d v="1994-12-23T00:00:00"/>
    <n v="99"/>
    <n v="35"/>
    <n v="3465"/>
  </r>
  <r>
    <n v="4"/>
    <s v="Margaret"/>
    <n v="10360"/>
    <s v="BLONP"/>
    <x v="78"/>
    <n v="10360"/>
    <n v="38"/>
    <x v="15"/>
    <d v="1994-12-23T00:00:00"/>
    <n v="210.8"/>
    <n v="10"/>
    <n v="2108"/>
  </r>
  <r>
    <n v="4"/>
    <s v="Margaret"/>
    <n v="10360"/>
    <s v="BLONP"/>
    <x v="78"/>
    <n v="10360"/>
    <n v="49"/>
    <x v="54"/>
    <d v="1994-12-23T00:00:00"/>
    <n v="16"/>
    <n v="35"/>
    <n v="560"/>
  </r>
  <r>
    <n v="4"/>
    <s v="Margaret"/>
    <n v="10360"/>
    <s v="BLONP"/>
    <x v="78"/>
    <n v="10360"/>
    <n v="54"/>
    <x v="20"/>
    <d v="1994-12-23T00:00:00"/>
    <n v="5.9"/>
    <n v="28"/>
    <n v="165.2"/>
  </r>
  <r>
    <n v="4"/>
    <s v="Margaret"/>
    <n v="10608"/>
    <s v="TOMSP"/>
    <x v="79"/>
    <n v="10608"/>
    <n v="56"/>
    <x v="19"/>
    <d v="1995-08-23T00:00:00"/>
    <n v="38"/>
    <n v="28"/>
    <n v="1064"/>
  </r>
  <r>
    <n v="4"/>
    <s v="Margaret"/>
    <n v="10584"/>
    <s v="BLONP"/>
    <x v="78"/>
    <n v="10584"/>
    <n v="31"/>
    <x v="0"/>
    <d v="1995-07-31T00:00:00"/>
    <n v="12.5"/>
    <n v="50"/>
    <n v="625"/>
  </r>
  <r>
    <n v="4"/>
    <s v="Margaret"/>
    <n v="10624"/>
    <s v="THECR"/>
    <x v="84"/>
    <n v="10624"/>
    <n v="28"/>
    <x v="61"/>
    <d v="1995-09-07T00:00:00"/>
    <n v="45.6"/>
    <n v="10"/>
    <n v="456"/>
  </r>
  <r>
    <n v="4"/>
    <s v="Margaret"/>
    <n v="10624"/>
    <s v="THECR"/>
    <x v="84"/>
    <n v="10624"/>
    <n v="29"/>
    <x v="52"/>
    <d v="1995-09-07T00:00:00"/>
    <n v="123.79"/>
    <n v="6"/>
    <n v="742.74"/>
  </r>
  <r>
    <n v="4"/>
    <s v="Margaret"/>
    <n v="10624"/>
    <s v="THECR"/>
    <x v="84"/>
    <n v="10624"/>
    <n v="44"/>
    <x v="16"/>
    <d v="1995-09-07T00:00:00"/>
    <n v="19.45"/>
    <n v="10"/>
    <n v="194.5"/>
  </r>
  <r>
    <n v="4"/>
    <s v="Margaret"/>
    <n v="10830"/>
    <s v="TRADH"/>
    <x v="56"/>
    <n v="10830"/>
    <n v="6"/>
    <x v="24"/>
    <d v="1996-02-13T00:00:00"/>
    <n v="25"/>
    <n v="6"/>
    <n v="150"/>
  </r>
  <r>
    <n v="4"/>
    <s v="Margaret"/>
    <n v="10830"/>
    <s v="TRADH"/>
    <x v="56"/>
    <n v="10830"/>
    <n v="39"/>
    <x v="34"/>
    <d v="1996-02-13T00:00:00"/>
    <n v="18"/>
    <n v="28"/>
    <n v="504"/>
  </r>
  <r>
    <n v="4"/>
    <s v="Margaret"/>
    <n v="10830"/>
    <s v="TRADH"/>
    <x v="56"/>
    <n v="10830"/>
    <n v="60"/>
    <x v="37"/>
    <d v="1996-02-13T00:00:00"/>
    <n v="34"/>
    <n v="30"/>
    <n v="1020"/>
  </r>
  <r>
    <n v="4"/>
    <s v="Margaret"/>
    <n v="10830"/>
    <s v="TRADH"/>
    <x v="56"/>
    <n v="10830"/>
    <n v="68"/>
    <x v="58"/>
    <d v="1996-02-13T00:00:00"/>
    <n v="12.5"/>
    <n v="24"/>
    <n v="300"/>
  </r>
  <r>
    <n v="4"/>
    <s v="Margaret"/>
    <n v="10767"/>
    <s v="SUPRD"/>
    <x v="14"/>
    <n v="10767"/>
    <n v="42"/>
    <x v="1"/>
    <d v="1996-01-05T00:00:00"/>
    <n v="14"/>
    <n v="2"/>
    <n v="28"/>
  </r>
  <r>
    <n v="4"/>
    <s v="Margaret"/>
    <n v="10302"/>
    <s v="SUPRD"/>
    <x v="14"/>
    <n v="10302"/>
    <n v="17"/>
    <x v="62"/>
    <d v="1994-10-11T00:00:00"/>
    <n v="31.2"/>
    <n v="40"/>
    <n v="1248"/>
  </r>
  <r>
    <n v="4"/>
    <s v="Margaret"/>
    <n v="10302"/>
    <s v="SUPRD"/>
    <x v="14"/>
    <n v="10302"/>
    <n v="28"/>
    <x v="61"/>
    <d v="1994-10-11T00:00:00"/>
    <n v="36.4"/>
    <n v="28"/>
    <n v="1019.2"/>
  </r>
  <r>
    <n v="4"/>
    <s v="Margaret"/>
    <n v="10302"/>
    <s v="SUPRD"/>
    <x v="14"/>
    <n v="10302"/>
    <n v="43"/>
    <x v="60"/>
    <d v="1994-10-11T00:00:00"/>
    <n v="36.799999999999997"/>
    <n v="12"/>
    <n v="441.6"/>
  </r>
  <r>
    <n v="4"/>
    <s v="Margaret"/>
    <n v="10801"/>
    <s v="BOLID"/>
    <x v="87"/>
    <n v="10801"/>
    <n v="17"/>
    <x v="62"/>
    <d v="1996-01-29T00:00:00"/>
    <n v="39"/>
    <n v="40"/>
    <n v="1560"/>
  </r>
  <r>
    <n v="4"/>
    <s v="Margaret"/>
    <n v="10801"/>
    <s v="BOLID"/>
    <x v="87"/>
    <n v="10801"/>
    <n v="29"/>
    <x v="52"/>
    <d v="1996-01-29T00:00:00"/>
    <n v="123.79"/>
    <n v="20"/>
    <n v="2475.8000000000002"/>
  </r>
  <r>
    <n v="4"/>
    <s v="Margaret"/>
    <n v="10252"/>
    <s v="SUPRD"/>
    <x v="14"/>
    <n v="10252"/>
    <n v="20"/>
    <x v="31"/>
    <d v="1994-08-09T00:00:00"/>
    <n v="64.8"/>
    <n v="40"/>
    <n v="2592"/>
  </r>
  <r>
    <n v="4"/>
    <s v="Margaret"/>
    <n v="10252"/>
    <s v="SUPRD"/>
    <x v="14"/>
    <n v="10252"/>
    <n v="33"/>
    <x v="11"/>
    <d v="1994-08-09T00:00:00"/>
    <n v="2"/>
    <n v="25"/>
    <n v="50"/>
  </r>
  <r>
    <n v="4"/>
    <s v="Margaret"/>
    <n v="10252"/>
    <s v="SUPRD"/>
    <x v="14"/>
    <n v="10252"/>
    <n v="60"/>
    <x v="37"/>
    <d v="1994-08-09T00:00:00"/>
    <n v="27.2"/>
    <n v="40"/>
    <n v="1088"/>
  </r>
  <r>
    <n v="4"/>
    <s v="Margaret"/>
    <n v="11002"/>
    <s v="SAVEA"/>
    <x v="20"/>
    <n v="11002"/>
    <n v="13"/>
    <x v="29"/>
    <d v="1996-05-06T00:00:00"/>
    <n v="6"/>
    <n v="56"/>
    <n v="336"/>
  </r>
  <r>
    <n v="4"/>
    <s v="Margaret"/>
    <n v="11002"/>
    <s v="SAVEA"/>
    <x v="20"/>
    <n v="11002"/>
    <n v="35"/>
    <x v="53"/>
    <d v="1996-05-06T00:00:00"/>
    <n v="18"/>
    <n v="15"/>
    <n v="270"/>
  </r>
  <r>
    <n v="4"/>
    <s v="Margaret"/>
    <n v="11002"/>
    <s v="SAVEA"/>
    <x v="20"/>
    <n v="11002"/>
    <n v="42"/>
    <x v="1"/>
    <d v="1996-05-06T00:00:00"/>
    <n v="14"/>
    <n v="24"/>
    <n v="336"/>
  </r>
  <r>
    <n v="4"/>
    <s v="Margaret"/>
    <n v="11002"/>
    <s v="SAVEA"/>
    <x v="20"/>
    <n v="11002"/>
    <n v="55"/>
    <x v="36"/>
    <d v="1996-05-06T00:00:00"/>
    <n v="24"/>
    <n v="40"/>
    <n v="960"/>
  </r>
  <r>
    <n v="4"/>
    <s v="Margaret"/>
    <n v="10511"/>
    <s v="BONAP"/>
    <x v="16"/>
    <n v="10511"/>
    <n v="4"/>
    <x v="23"/>
    <d v="1995-05-19T00:00:00"/>
    <n v="22"/>
    <n v="50"/>
    <n v="1100"/>
  </r>
  <r>
    <n v="4"/>
    <s v="Margaret"/>
    <n v="10511"/>
    <s v="BONAP"/>
    <x v="16"/>
    <n v="10511"/>
    <n v="7"/>
    <x v="25"/>
    <d v="1995-05-19T00:00:00"/>
    <n v="30"/>
    <n v="50"/>
    <n v="1500"/>
  </r>
  <r>
    <n v="4"/>
    <s v="Margaret"/>
    <n v="10511"/>
    <s v="BONAP"/>
    <x v="16"/>
    <n v="10511"/>
    <n v="8"/>
    <x v="26"/>
    <d v="1995-05-19T00:00:00"/>
    <n v="40"/>
    <n v="10"/>
    <n v="400"/>
  </r>
  <r>
    <n v="4"/>
    <s v="Margaret"/>
    <n v="10440"/>
    <s v="SAVEA"/>
    <x v="20"/>
    <n v="10440"/>
    <n v="2"/>
    <x v="8"/>
    <d v="1995-03-13T00:00:00"/>
    <n v="15.2"/>
    <n v="45"/>
    <n v="684"/>
  </r>
  <r>
    <n v="4"/>
    <s v="Margaret"/>
    <n v="10440"/>
    <s v="SAVEA"/>
    <x v="20"/>
    <n v="10440"/>
    <n v="16"/>
    <x v="4"/>
    <d v="1995-03-13T00:00:00"/>
    <n v="13.9"/>
    <n v="49"/>
    <n v="681.1"/>
  </r>
  <r>
    <n v="4"/>
    <s v="Margaret"/>
    <n v="10440"/>
    <s v="SAVEA"/>
    <x v="20"/>
    <n v="10440"/>
    <n v="29"/>
    <x v="52"/>
    <d v="1995-03-13T00:00:00"/>
    <n v="99"/>
    <n v="24"/>
    <n v="2376"/>
  </r>
  <r>
    <n v="4"/>
    <s v="Margaret"/>
    <n v="10440"/>
    <s v="SAVEA"/>
    <x v="20"/>
    <n v="10440"/>
    <n v="61"/>
    <x v="70"/>
    <d v="1995-03-13T00:00:00"/>
    <n v="22.8"/>
    <n v="90"/>
    <n v="2052"/>
  </r>
  <r>
    <n v="4"/>
    <s v="Margaret"/>
    <n v="10509"/>
    <s v="BLAUS"/>
    <x v="85"/>
    <n v="10509"/>
    <n v="28"/>
    <x v="61"/>
    <d v="1995-05-18T00:00:00"/>
    <n v="45.6"/>
    <n v="3"/>
    <n v="136.80000000000001"/>
  </r>
  <r>
    <n v="4"/>
    <s v="Margaret"/>
    <n v="10470"/>
    <s v="BONAP"/>
    <x v="16"/>
    <n v="10470"/>
    <n v="18"/>
    <x v="5"/>
    <d v="1995-04-11T00:00:00"/>
    <n v="50"/>
    <n v="30"/>
    <n v="1500"/>
  </r>
  <r>
    <n v="4"/>
    <s v="Margaret"/>
    <n v="10470"/>
    <s v="BONAP"/>
    <x v="16"/>
    <n v="10470"/>
    <n v="23"/>
    <x v="32"/>
    <d v="1995-04-11T00:00:00"/>
    <n v="7.2"/>
    <n v="15"/>
    <n v="108"/>
  </r>
  <r>
    <n v="4"/>
    <s v="Margaret"/>
    <n v="10470"/>
    <s v="BONAP"/>
    <x v="16"/>
    <n v="10470"/>
    <n v="64"/>
    <x v="38"/>
    <d v="1995-04-11T00:00:00"/>
    <n v="26.6"/>
    <n v="8"/>
    <n v="212.8"/>
  </r>
  <r>
    <n v="4"/>
    <s v="Margaret"/>
    <n v="10329"/>
    <s v="SPLIR"/>
    <x v="15"/>
    <n v="10329"/>
    <n v="19"/>
    <x v="47"/>
    <d v="1994-11-15T00:00:00"/>
    <n v="7.3"/>
    <n v="10"/>
    <n v="73"/>
  </r>
  <r>
    <n v="4"/>
    <s v="Margaret"/>
    <n v="10329"/>
    <s v="SPLIR"/>
    <x v="15"/>
    <n v="10329"/>
    <n v="30"/>
    <x v="18"/>
    <d v="1994-11-15T00:00:00"/>
    <n v="20.7"/>
    <n v="8"/>
    <n v="165.6"/>
  </r>
  <r>
    <n v="4"/>
    <s v="Margaret"/>
    <n v="10329"/>
    <s v="SPLIR"/>
    <x v="15"/>
    <n v="10329"/>
    <n v="38"/>
    <x v="15"/>
    <d v="1994-11-15T00:00:00"/>
    <n v="210.8"/>
    <n v="20"/>
    <n v="4216"/>
  </r>
  <r>
    <n v="4"/>
    <s v="Margaret"/>
    <n v="10329"/>
    <s v="SPLIR"/>
    <x v="15"/>
    <n v="10329"/>
    <n v="56"/>
    <x v="19"/>
    <d v="1994-11-15T00:00:00"/>
    <n v="30.4"/>
    <n v="12"/>
    <n v="364.8"/>
  </r>
  <r>
    <n v="4"/>
    <s v="Margaret"/>
    <n v="10574"/>
    <s v="TRAIH"/>
    <x v="88"/>
    <n v="10574"/>
    <n v="33"/>
    <x v="11"/>
    <d v="1995-07-20T00:00:00"/>
    <n v="2.5"/>
    <n v="14"/>
    <n v="35"/>
  </r>
  <r>
    <n v="4"/>
    <s v="Margaret"/>
    <n v="10574"/>
    <s v="TRAIH"/>
    <x v="88"/>
    <n v="10574"/>
    <n v="40"/>
    <x v="46"/>
    <d v="1995-07-20T00:00:00"/>
    <n v="18.399999999999999"/>
    <n v="2"/>
    <n v="36.799999999999997"/>
  </r>
  <r>
    <n v="4"/>
    <s v="Margaret"/>
    <n v="10574"/>
    <s v="TRAIH"/>
    <x v="88"/>
    <n v="10574"/>
    <n v="62"/>
    <x v="12"/>
    <d v="1995-07-20T00:00:00"/>
    <n v="49.3"/>
    <n v="10"/>
    <n v="493"/>
  </r>
  <r>
    <n v="4"/>
    <s v="Margaret"/>
    <n v="10574"/>
    <s v="TRAIH"/>
    <x v="88"/>
    <n v="10574"/>
    <n v="64"/>
    <x v="38"/>
    <d v="1995-07-20T00:00:00"/>
    <n v="33.25"/>
    <n v="6"/>
    <n v="199.5"/>
  </r>
  <r>
    <n v="4"/>
    <s v="Margaret"/>
    <n v="10417"/>
    <s v="SIMOB"/>
    <x v="74"/>
    <n v="10417"/>
    <n v="38"/>
    <x v="15"/>
    <d v="1995-02-16T00:00:00"/>
    <n v="210.8"/>
    <n v="50"/>
    <n v="10540"/>
  </r>
  <r>
    <n v="4"/>
    <s v="Margaret"/>
    <n v="10417"/>
    <s v="SIMOB"/>
    <x v="74"/>
    <n v="10417"/>
    <n v="46"/>
    <x v="6"/>
    <d v="1995-02-16T00:00:00"/>
    <n v="9.6"/>
    <n v="2"/>
    <n v="19.2"/>
  </r>
  <r>
    <n v="4"/>
    <s v="Margaret"/>
    <n v="10417"/>
    <s v="SIMOB"/>
    <x v="74"/>
    <n v="10417"/>
    <n v="68"/>
    <x v="58"/>
    <d v="1995-02-16T00:00:00"/>
    <n v="10"/>
    <n v="36"/>
    <n v="360"/>
  </r>
  <r>
    <n v="4"/>
    <s v="Margaret"/>
    <n v="10417"/>
    <s v="SIMOB"/>
    <x v="74"/>
    <n v="10417"/>
    <n v="77"/>
    <x v="42"/>
    <d v="1995-02-16T00:00:00"/>
    <n v="10.4"/>
    <n v="35"/>
    <n v="364"/>
  </r>
  <r>
    <n v="4"/>
    <s v="Margaret"/>
    <n v="10755"/>
    <s v="BONAP"/>
    <x v="16"/>
    <n v="10755"/>
    <n v="47"/>
    <x v="68"/>
    <d v="1995-12-27T00:00:00"/>
    <n v="9.5"/>
    <n v="30"/>
    <n v="285"/>
  </r>
  <r>
    <n v="4"/>
    <s v="Margaret"/>
    <n v="10755"/>
    <s v="BONAP"/>
    <x v="16"/>
    <n v="10755"/>
    <n v="56"/>
    <x v="19"/>
    <d v="1995-12-27T00:00:00"/>
    <n v="38"/>
    <n v="30"/>
    <n v="1140"/>
  </r>
  <r>
    <n v="4"/>
    <s v="Margaret"/>
    <n v="10755"/>
    <s v="BONAP"/>
    <x v="16"/>
    <n v="10755"/>
    <n v="57"/>
    <x v="44"/>
    <d v="1995-12-27T00:00:00"/>
    <n v="19.5"/>
    <n v="14"/>
    <n v="273"/>
  </r>
  <r>
    <n v="4"/>
    <s v="Margaret"/>
    <n v="10755"/>
    <s v="BONAP"/>
    <x v="16"/>
    <n v="10755"/>
    <n v="69"/>
    <x v="13"/>
    <d v="1995-12-27T00:00:00"/>
    <n v="36"/>
    <n v="25"/>
    <n v="900"/>
  </r>
  <r>
    <n v="4"/>
    <s v="Margaret"/>
    <n v="11076"/>
    <s v="BONAP"/>
    <x v="16"/>
    <n v="11076"/>
    <n v="6"/>
    <x v="24"/>
    <d v="1996-06-05T00:00:00"/>
    <n v="25"/>
    <n v="20"/>
    <n v="500"/>
  </r>
  <r>
    <n v="4"/>
    <s v="Margaret"/>
    <n v="11076"/>
    <s v="BONAP"/>
    <x v="16"/>
    <n v="11076"/>
    <n v="14"/>
    <x v="30"/>
    <d v="1996-06-05T00:00:00"/>
    <n v="23.25"/>
    <n v="20"/>
    <n v="465"/>
  </r>
  <r>
    <n v="4"/>
    <s v="Margaret"/>
    <n v="11076"/>
    <s v="BONAP"/>
    <x v="16"/>
    <n v="11076"/>
    <n v="19"/>
    <x v="47"/>
    <d v="1996-06-05T00:00:00"/>
    <n v="9.1999999999999993"/>
    <n v="10"/>
    <n v="92"/>
  </r>
  <r>
    <n v="4"/>
    <s v="Margaret"/>
    <n v="10802"/>
    <s v="SIMOB"/>
    <x v="74"/>
    <n v="10802"/>
    <n v="30"/>
    <x v="18"/>
    <d v="1996-01-29T00:00:00"/>
    <n v="25.89"/>
    <n v="25"/>
    <n v="647.25"/>
  </r>
  <r>
    <n v="4"/>
    <s v="Margaret"/>
    <n v="10802"/>
    <s v="SIMOB"/>
    <x v="74"/>
    <n v="10802"/>
    <n v="51"/>
    <x v="3"/>
    <d v="1996-01-29T00:00:00"/>
    <n v="53"/>
    <n v="30"/>
    <n v="1590"/>
  </r>
  <r>
    <n v="4"/>
    <s v="Margaret"/>
    <n v="10802"/>
    <s v="SIMOB"/>
    <x v="74"/>
    <n v="10802"/>
    <n v="55"/>
    <x v="36"/>
    <d v="1996-01-29T00:00:00"/>
    <n v="24"/>
    <n v="60"/>
    <n v="1440"/>
  </r>
  <r>
    <n v="4"/>
    <s v="Margaret"/>
    <n v="10802"/>
    <s v="SIMOB"/>
    <x v="74"/>
    <n v="10802"/>
    <n v="62"/>
    <x v="12"/>
    <d v="1996-01-29T00:00:00"/>
    <n v="49.3"/>
    <n v="5"/>
    <n v="246.5"/>
  </r>
  <r>
    <n v="4"/>
    <s v="Margaret"/>
    <n v="10688"/>
    <s v="VAFFE"/>
    <x v="60"/>
    <n v="10688"/>
    <n v="10"/>
    <x v="27"/>
    <d v="1995-11-01T00:00:00"/>
    <n v="31"/>
    <n v="18"/>
    <n v="558"/>
  </r>
  <r>
    <n v="4"/>
    <s v="Margaret"/>
    <n v="10688"/>
    <s v="VAFFE"/>
    <x v="60"/>
    <n v="10688"/>
    <n v="28"/>
    <x v="61"/>
    <d v="1995-11-01T00:00:00"/>
    <n v="45.6"/>
    <n v="60"/>
    <n v="2736"/>
  </r>
  <r>
    <n v="4"/>
    <s v="Margaret"/>
    <n v="10688"/>
    <s v="VAFFE"/>
    <x v="60"/>
    <n v="10688"/>
    <n v="34"/>
    <x v="74"/>
    <d v="1995-11-01T00:00:00"/>
    <n v="14"/>
    <n v="14"/>
    <n v="196"/>
  </r>
  <r>
    <n v="4"/>
    <s v="Margaret"/>
    <n v="10431"/>
    <s v="BOTTM"/>
    <x v="18"/>
    <n v="10431"/>
    <n v="17"/>
    <x v="62"/>
    <d v="1995-03-02T00:00:00"/>
    <n v="31.2"/>
    <n v="50"/>
    <n v="1560"/>
  </r>
  <r>
    <n v="4"/>
    <s v="Margaret"/>
    <n v="10431"/>
    <s v="BOTTM"/>
    <x v="18"/>
    <n v="10431"/>
    <n v="40"/>
    <x v="46"/>
    <d v="1995-03-02T00:00:00"/>
    <n v="14.7"/>
    <n v="50"/>
    <n v="735"/>
  </r>
  <r>
    <n v="4"/>
    <s v="Margaret"/>
    <n v="10431"/>
    <s v="BOTTM"/>
    <x v="18"/>
    <n v="10431"/>
    <n v="47"/>
    <x v="68"/>
    <d v="1995-03-02T00:00:00"/>
    <n v="7.6"/>
    <n v="30"/>
    <n v="228"/>
  </r>
  <r>
    <n v="4"/>
    <s v="Margaret"/>
    <n v="10389"/>
    <s v="BOTTM"/>
    <x v="18"/>
    <n v="10389"/>
    <n v="10"/>
    <x v="27"/>
    <d v="1995-01-20T00:00:00"/>
    <n v="24.8"/>
    <n v="16"/>
    <n v="396.8"/>
  </r>
  <r>
    <n v="4"/>
    <s v="Margaret"/>
    <n v="10389"/>
    <s v="BOTTM"/>
    <x v="18"/>
    <n v="10389"/>
    <n v="55"/>
    <x v="36"/>
    <d v="1995-01-20T00:00:00"/>
    <n v="19.2"/>
    <n v="15"/>
    <n v="288"/>
  </r>
  <r>
    <n v="4"/>
    <s v="Margaret"/>
    <n v="10389"/>
    <s v="BOTTM"/>
    <x v="18"/>
    <n v="10389"/>
    <n v="62"/>
    <x v="12"/>
    <d v="1995-01-20T00:00:00"/>
    <n v="39.4"/>
    <n v="20"/>
    <n v="788"/>
  </r>
  <r>
    <n v="4"/>
    <s v="Margaret"/>
    <n v="10389"/>
    <s v="BOTTM"/>
    <x v="18"/>
    <n v="10389"/>
    <n v="70"/>
    <x v="48"/>
    <d v="1995-01-20T00:00:00"/>
    <n v="12"/>
    <n v="30"/>
    <n v="360"/>
  </r>
  <r>
    <n v="4"/>
    <s v="Margaret"/>
    <n v="10726"/>
    <s v="EASTC"/>
    <x v="6"/>
    <n v="10726"/>
    <n v="4"/>
    <x v="23"/>
    <d v="1995-12-04T00:00:00"/>
    <n v="22"/>
    <n v="25"/>
    <n v="550"/>
  </r>
  <r>
    <n v="4"/>
    <s v="Margaret"/>
    <n v="10726"/>
    <s v="EASTC"/>
    <x v="6"/>
    <n v="10726"/>
    <n v="11"/>
    <x v="55"/>
    <d v="1995-12-04T00:00:00"/>
    <n v="21"/>
    <n v="5"/>
    <n v="105"/>
  </r>
  <r>
    <n v="4"/>
    <s v="Margaret"/>
    <n v="10326"/>
    <s v="BOLID"/>
    <x v="87"/>
    <n v="10326"/>
    <n v="4"/>
    <x v="23"/>
    <d v="1994-11-10T00:00:00"/>
    <n v="17.600000000000001"/>
    <n v="24"/>
    <n v="422.4"/>
  </r>
  <r>
    <n v="4"/>
    <s v="Margaret"/>
    <n v="10326"/>
    <s v="BOLID"/>
    <x v="87"/>
    <n v="10326"/>
    <n v="57"/>
    <x v="44"/>
    <d v="1994-11-10T00:00:00"/>
    <n v="15.6"/>
    <n v="16"/>
    <n v="249.6"/>
  </r>
  <r>
    <n v="4"/>
    <s v="Margaret"/>
    <n v="10326"/>
    <s v="BOLID"/>
    <x v="87"/>
    <n v="10326"/>
    <n v="75"/>
    <x v="41"/>
    <d v="1994-11-10T00:00:00"/>
    <n v="6.2"/>
    <n v="50"/>
    <n v="310"/>
  </r>
  <r>
    <n v="4"/>
    <s v="Margaret"/>
    <n v="10260"/>
    <s v="OTTIK"/>
    <x v="44"/>
    <n v="10260"/>
    <n v="41"/>
    <x v="7"/>
    <d v="1994-08-19T00:00:00"/>
    <n v="7.7"/>
    <n v="16"/>
    <n v="123.2"/>
  </r>
  <r>
    <n v="4"/>
    <s v="Margaret"/>
    <n v="10260"/>
    <s v="OTTIK"/>
    <x v="44"/>
    <n v="10260"/>
    <n v="57"/>
    <x v="44"/>
    <d v="1994-08-19T00:00:00"/>
    <n v="15.6"/>
    <n v="50"/>
    <n v="780"/>
  </r>
  <r>
    <n v="4"/>
    <s v="Margaret"/>
    <n v="10260"/>
    <s v="OTTIK"/>
    <x v="44"/>
    <n v="10260"/>
    <n v="62"/>
    <x v="12"/>
    <d v="1994-08-19T00:00:00"/>
    <n v="39.4"/>
    <n v="15"/>
    <n v="591"/>
  </r>
  <r>
    <n v="4"/>
    <s v="Margaret"/>
    <n v="10260"/>
    <s v="OTTIK"/>
    <x v="44"/>
    <n v="10260"/>
    <n v="70"/>
    <x v="48"/>
    <d v="1994-08-19T00:00:00"/>
    <n v="12"/>
    <n v="21"/>
    <n v="252"/>
  </r>
  <r>
    <n v="4"/>
    <s v="Margaret"/>
    <n v="10807"/>
    <s v="FRANS"/>
    <x v="38"/>
    <n v="10807"/>
    <n v="40"/>
    <x v="46"/>
    <d v="1996-01-31T00:00:00"/>
    <n v="18.399999999999999"/>
    <n v="1"/>
    <n v="18.399999999999999"/>
  </r>
  <r>
    <n v="4"/>
    <s v="Margaret"/>
    <n v="10980"/>
    <s v="FOLKO"/>
    <x v="41"/>
    <n v="10980"/>
    <n v="75"/>
    <x v="41"/>
    <d v="1996-04-26T00:00:00"/>
    <n v="7.75"/>
    <n v="40"/>
    <n v="310"/>
  </r>
  <r>
    <n v="4"/>
    <s v="Margaret"/>
    <n v="10774"/>
    <s v="FOLKO"/>
    <x v="41"/>
    <n v="10774"/>
    <n v="31"/>
    <x v="0"/>
    <d v="1996-01-11T00:00:00"/>
    <n v="12.5"/>
    <n v="2"/>
    <n v="25"/>
  </r>
  <r>
    <n v="4"/>
    <s v="Margaret"/>
    <n v="10774"/>
    <s v="FOLKO"/>
    <x v="41"/>
    <n v="10774"/>
    <n v="66"/>
    <x v="39"/>
    <d v="1996-01-11T00:00:00"/>
    <n v="17"/>
    <n v="50"/>
    <n v="850"/>
  </r>
  <r>
    <n v="4"/>
    <s v="Margaret"/>
    <n v="10294"/>
    <s v="RATTC"/>
    <x v="7"/>
    <n v="10294"/>
    <n v="1"/>
    <x v="45"/>
    <d v="1994-09-30T00:00:00"/>
    <n v="14.4"/>
    <n v="18"/>
    <n v="259.2"/>
  </r>
  <r>
    <n v="4"/>
    <s v="Margaret"/>
    <n v="10294"/>
    <s v="RATTC"/>
    <x v="7"/>
    <n v="10294"/>
    <n v="17"/>
    <x v="62"/>
    <d v="1994-09-30T00:00:00"/>
    <n v="31.2"/>
    <n v="15"/>
    <n v="468"/>
  </r>
  <r>
    <n v="4"/>
    <s v="Margaret"/>
    <n v="10294"/>
    <s v="RATTC"/>
    <x v="7"/>
    <n v="10294"/>
    <n v="43"/>
    <x v="60"/>
    <d v="1994-09-30T00:00:00"/>
    <n v="36.799999999999997"/>
    <n v="15"/>
    <n v="552"/>
  </r>
  <r>
    <n v="4"/>
    <s v="Margaret"/>
    <n v="10294"/>
    <s v="RATTC"/>
    <x v="7"/>
    <n v="10294"/>
    <n v="60"/>
    <x v="37"/>
    <d v="1994-09-30T00:00:00"/>
    <n v="27.2"/>
    <n v="21"/>
    <n v="571.20000000000005"/>
  </r>
  <r>
    <n v="4"/>
    <s v="Margaret"/>
    <n v="10294"/>
    <s v="RATTC"/>
    <x v="7"/>
    <n v="10294"/>
    <n v="75"/>
    <x v="41"/>
    <d v="1994-09-30T00:00:00"/>
    <n v="6.2"/>
    <n v="6"/>
    <n v="37.200000000000003"/>
  </r>
  <r>
    <n v="4"/>
    <s v="Margaret"/>
    <n v="10288"/>
    <s v="REGGC"/>
    <x v="4"/>
    <n v="10288"/>
    <n v="54"/>
    <x v="20"/>
    <d v="1994-09-23T00:00:00"/>
    <n v="5.9"/>
    <n v="10"/>
    <n v="59"/>
  </r>
  <r>
    <n v="4"/>
    <s v="Margaret"/>
    <n v="10288"/>
    <s v="REGGC"/>
    <x v="4"/>
    <n v="10288"/>
    <n v="68"/>
    <x v="58"/>
    <d v="1994-09-23T00:00:00"/>
    <n v="10"/>
    <n v="3"/>
    <n v="30"/>
  </r>
  <r>
    <n v="4"/>
    <s v="Margaret"/>
    <n v="10464"/>
    <s v="FURIB"/>
    <x v="48"/>
    <n v="10464"/>
    <n v="4"/>
    <x v="23"/>
    <d v="1995-04-04T00:00:00"/>
    <n v="17.600000000000001"/>
    <n v="16"/>
    <n v="281.60000000000002"/>
  </r>
  <r>
    <n v="4"/>
    <s v="Margaret"/>
    <n v="10464"/>
    <s v="FURIB"/>
    <x v="48"/>
    <n v="10464"/>
    <n v="43"/>
    <x v="60"/>
    <d v="1995-04-04T00:00:00"/>
    <n v="36.799999999999997"/>
    <n v="3"/>
    <n v="110.4"/>
  </r>
  <r>
    <n v="4"/>
    <s v="Margaret"/>
    <n v="10464"/>
    <s v="FURIB"/>
    <x v="48"/>
    <n v="10464"/>
    <n v="56"/>
    <x v="19"/>
    <d v="1995-04-04T00:00:00"/>
    <n v="30.4"/>
    <n v="30"/>
    <n v="912"/>
  </r>
  <r>
    <n v="4"/>
    <s v="Margaret"/>
    <n v="10464"/>
    <s v="FURIB"/>
    <x v="48"/>
    <n v="10464"/>
    <n v="60"/>
    <x v="37"/>
    <d v="1995-04-04T00:00:00"/>
    <n v="27.2"/>
    <n v="20"/>
    <n v="544"/>
  </r>
  <r>
    <n v="4"/>
    <s v="Margaret"/>
    <n v="10427"/>
    <s v="PICCO"/>
    <x v="66"/>
    <n v="10427"/>
    <n v="14"/>
    <x v="30"/>
    <d v="1995-02-27T00:00:00"/>
    <n v="18.600000000000001"/>
    <n v="35"/>
    <n v="651"/>
  </r>
  <r>
    <n v="4"/>
    <s v="Margaret"/>
    <n v="10337"/>
    <s v="FRANK"/>
    <x v="42"/>
    <n v="10337"/>
    <n v="23"/>
    <x v="32"/>
    <d v="1994-11-24T00:00:00"/>
    <n v="7.2"/>
    <n v="40"/>
    <n v="288"/>
  </r>
  <r>
    <n v="4"/>
    <s v="Margaret"/>
    <n v="10337"/>
    <s v="FRANK"/>
    <x v="42"/>
    <n v="10337"/>
    <n v="26"/>
    <x v="9"/>
    <d v="1994-11-24T00:00:00"/>
    <n v="24.9"/>
    <n v="24"/>
    <n v="597.6"/>
  </r>
  <r>
    <n v="4"/>
    <s v="Margaret"/>
    <n v="10337"/>
    <s v="FRANK"/>
    <x v="42"/>
    <n v="10337"/>
    <n v="36"/>
    <x v="59"/>
    <d v="1994-11-24T00:00:00"/>
    <n v="15.2"/>
    <n v="20"/>
    <n v="304"/>
  </r>
  <r>
    <n v="4"/>
    <s v="Margaret"/>
    <n v="10337"/>
    <s v="FRANK"/>
    <x v="42"/>
    <n v="10337"/>
    <n v="37"/>
    <x v="76"/>
    <d v="1994-11-24T00:00:00"/>
    <n v="20.8"/>
    <n v="28"/>
    <n v="582.4"/>
  </r>
  <r>
    <n v="4"/>
    <s v="Margaret"/>
    <n v="10337"/>
    <s v="FRANK"/>
    <x v="42"/>
    <n v="10337"/>
    <n v="72"/>
    <x v="57"/>
    <d v="1994-11-24T00:00:00"/>
    <n v="27.8"/>
    <n v="25"/>
    <n v="695"/>
  </r>
  <r>
    <n v="4"/>
    <s v="Margaret"/>
    <n v="10526"/>
    <s v="WARTH"/>
    <x v="62"/>
    <n v="10526"/>
    <n v="1"/>
    <x v="45"/>
    <d v="1995-06-05T00:00:00"/>
    <n v="18"/>
    <n v="8"/>
    <n v="144"/>
  </r>
  <r>
    <n v="4"/>
    <s v="Margaret"/>
    <n v="10526"/>
    <s v="WARTH"/>
    <x v="62"/>
    <n v="10526"/>
    <n v="13"/>
    <x v="29"/>
    <d v="1995-06-05T00:00:00"/>
    <n v="6"/>
    <n v="10"/>
    <n v="60"/>
  </r>
  <r>
    <n v="4"/>
    <s v="Margaret"/>
    <n v="10526"/>
    <s v="WARTH"/>
    <x v="62"/>
    <n v="10526"/>
    <n v="56"/>
    <x v="19"/>
    <d v="1995-06-05T00:00:00"/>
    <n v="38"/>
    <n v="30"/>
    <n v="1140"/>
  </r>
  <r>
    <n v="4"/>
    <s v="Margaret"/>
    <n v="10920"/>
    <s v="AROUT"/>
    <x v="61"/>
    <n v="10920"/>
    <n v="50"/>
    <x v="71"/>
    <d v="1996-04-02T00:00:00"/>
    <n v="16.25"/>
    <n v="24"/>
    <n v="390"/>
  </r>
  <r>
    <n v="4"/>
    <s v="Margaret"/>
    <n v="10760"/>
    <s v="MAISD"/>
    <x v="80"/>
    <n v="10760"/>
    <n v="25"/>
    <x v="63"/>
    <d v="1996-01-01T00:00:00"/>
    <n v="14"/>
    <n v="12"/>
    <n v="168"/>
  </r>
  <r>
    <n v="4"/>
    <s v="Margaret"/>
    <n v="10760"/>
    <s v="MAISD"/>
    <x v="80"/>
    <n v="10760"/>
    <n v="27"/>
    <x v="21"/>
    <d v="1996-01-01T00:00:00"/>
    <n v="43.9"/>
    <n v="40"/>
    <n v="1756"/>
  </r>
  <r>
    <n v="4"/>
    <s v="Margaret"/>
    <n v="10760"/>
    <s v="MAISD"/>
    <x v="80"/>
    <n v="10760"/>
    <n v="43"/>
    <x v="60"/>
    <d v="1996-01-01T00:00:00"/>
    <n v="46"/>
    <n v="30"/>
    <n v="1380"/>
  </r>
  <r>
    <n v="4"/>
    <s v="Margaret"/>
    <n v="10766"/>
    <s v="OTTIK"/>
    <x v="44"/>
    <n v="10766"/>
    <n v="2"/>
    <x v="8"/>
    <d v="1996-01-05T00:00:00"/>
    <n v="19"/>
    <n v="40"/>
    <n v="760"/>
  </r>
  <r>
    <n v="4"/>
    <s v="Margaret"/>
    <n v="10766"/>
    <s v="OTTIK"/>
    <x v="44"/>
    <n v="10766"/>
    <n v="7"/>
    <x v="25"/>
    <d v="1996-01-05T00:00:00"/>
    <n v="30"/>
    <n v="35"/>
    <n v="1050"/>
  </r>
  <r>
    <n v="4"/>
    <s v="Margaret"/>
    <n v="10766"/>
    <s v="OTTIK"/>
    <x v="44"/>
    <n v="10766"/>
    <n v="68"/>
    <x v="58"/>
    <d v="1996-01-05T00:00:00"/>
    <n v="12.5"/>
    <n v="40"/>
    <n v="500"/>
  </r>
  <r>
    <n v="4"/>
    <s v="Margaret"/>
    <n v="10448"/>
    <s v="RANCH"/>
    <x v="9"/>
    <n v="10448"/>
    <n v="26"/>
    <x v="9"/>
    <d v="1995-03-20T00:00:00"/>
    <n v="24.9"/>
    <n v="6"/>
    <n v="149.4"/>
  </r>
  <r>
    <n v="4"/>
    <s v="Margaret"/>
    <n v="10448"/>
    <s v="RANCH"/>
    <x v="9"/>
    <n v="10448"/>
    <n v="40"/>
    <x v="46"/>
    <d v="1995-03-20T00:00:00"/>
    <n v="14.7"/>
    <n v="20"/>
    <n v="294"/>
  </r>
  <r>
    <n v="4"/>
    <s v="Margaret"/>
    <n v="10554"/>
    <s v="OTTIK"/>
    <x v="44"/>
    <n v="10554"/>
    <n v="16"/>
    <x v="4"/>
    <d v="1995-06-30T00:00:00"/>
    <n v="17.45"/>
    <n v="30"/>
    <n v="523.5"/>
  </r>
  <r>
    <n v="4"/>
    <s v="Margaret"/>
    <n v="10554"/>
    <s v="OTTIK"/>
    <x v="44"/>
    <n v="10554"/>
    <n v="23"/>
    <x v="32"/>
    <d v="1995-06-30T00:00:00"/>
    <n v="9"/>
    <n v="20"/>
    <n v="180"/>
  </r>
  <r>
    <n v="4"/>
    <s v="Margaret"/>
    <n v="10554"/>
    <s v="OTTIK"/>
    <x v="44"/>
    <n v="10554"/>
    <n v="62"/>
    <x v="12"/>
    <d v="1995-06-30T00:00:00"/>
    <n v="49.3"/>
    <n v="20"/>
    <n v="986"/>
  </r>
  <r>
    <n v="4"/>
    <s v="Margaret"/>
    <n v="10554"/>
    <s v="OTTIK"/>
    <x v="44"/>
    <n v="10554"/>
    <n v="77"/>
    <x v="42"/>
    <d v="1995-06-30T00:00:00"/>
    <n v="13"/>
    <n v="10"/>
    <n v="130"/>
  </r>
  <r>
    <n v="4"/>
    <s v="Margaret"/>
    <n v="10580"/>
    <s v="OTTIK"/>
    <x v="44"/>
    <n v="10580"/>
    <n v="14"/>
    <x v="30"/>
    <d v="1995-07-27T00:00:00"/>
    <n v="23.25"/>
    <n v="15"/>
    <n v="348.75"/>
  </r>
  <r>
    <n v="4"/>
    <s v="Margaret"/>
    <n v="10580"/>
    <s v="OTTIK"/>
    <x v="44"/>
    <n v="10580"/>
    <n v="41"/>
    <x v="7"/>
    <d v="1995-07-27T00:00:00"/>
    <n v="9.65"/>
    <n v="9"/>
    <n v="86.85"/>
  </r>
  <r>
    <n v="4"/>
    <s v="Margaret"/>
    <n v="10580"/>
    <s v="OTTIK"/>
    <x v="44"/>
    <n v="10580"/>
    <n v="65"/>
    <x v="17"/>
    <d v="1995-07-27T00:00:00"/>
    <n v="21.05"/>
    <n v="30"/>
    <n v="631.5"/>
  </r>
  <r>
    <n v="4"/>
    <s v="Margaret"/>
    <n v="10267"/>
    <s v="FRANK"/>
    <x v="42"/>
    <n v="10267"/>
    <n v="40"/>
    <x v="46"/>
    <d v="1994-08-29T00:00:00"/>
    <n v="14.7"/>
    <n v="50"/>
    <n v="735"/>
  </r>
  <r>
    <n v="4"/>
    <s v="Margaret"/>
    <n v="10267"/>
    <s v="FRANK"/>
    <x v="42"/>
    <n v="10267"/>
    <n v="59"/>
    <x v="56"/>
    <d v="1994-08-29T00:00:00"/>
    <n v="44"/>
    <n v="70"/>
    <n v="3080"/>
  </r>
  <r>
    <n v="4"/>
    <s v="Margaret"/>
    <n v="10267"/>
    <s v="FRANK"/>
    <x v="42"/>
    <n v="10267"/>
    <n v="76"/>
    <x v="49"/>
    <d v="1994-08-29T00:00:00"/>
    <n v="14.4"/>
    <n v="15"/>
    <n v="216"/>
  </r>
  <r>
    <n v="4"/>
    <s v="Margaret"/>
    <n v="10670"/>
    <s v="FRANK"/>
    <x v="42"/>
    <n v="10670"/>
    <n v="23"/>
    <x v="32"/>
    <d v="1995-10-17T00:00:00"/>
    <n v="9"/>
    <n v="32"/>
    <n v="288"/>
  </r>
  <r>
    <n v="4"/>
    <s v="Margaret"/>
    <n v="10670"/>
    <s v="FRANK"/>
    <x v="42"/>
    <n v="10670"/>
    <n v="46"/>
    <x v="6"/>
    <d v="1995-10-17T00:00:00"/>
    <n v="12"/>
    <n v="60"/>
    <n v="720"/>
  </r>
  <r>
    <n v="4"/>
    <s v="Margaret"/>
    <n v="10670"/>
    <s v="FRANK"/>
    <x v="42"/>
    <n v="10670"/>
    <n v="67"/>
    <x v="72"/>
    <d v="1995-10-17T00:00:00"/>
    <n v="14"/>
    <n v="25"/>
    <n v="350"/>
  </r>
  <r>
    <n v="4"/>
    <s v="Margaret"/>
    <n v="10670"/>
    <s v="FRANK"/>
    <x v="42"/>
    <n v="10670"/>
    <n v="73"/>
    <x v="40"/>
    <d v="1995-10-17T00:00:00"/>
    <n v="15"/>
    <n v="50"/>
    <n v="750"/>
  </r>
  <r>
    <n v="4"/>
    <s v="Margaret"/>
    <n v="10670"/>
    <s v="FRANK"/>
    <x v="42"/>
    <n v="10670"/>
    <n v="75"/>
    <x v="41"/>
    <d v="1995-10-17T00:00:00"/>
    <n v="7.75"/>
    <n v="25"/>
    <n v="193.75"/>
  </r>
  <r>
    <n v="4"/>
    <s v="Margaret"/>
    <n v="10590"/>
    <s v="MEREP"/>
    <x v="47"/>
    <n v="10590"/>
    <n v="1"/>
    <x v="45"/>
    <d v="1995-08-07T00:00:00"/>
    <n v="18"/>
    <n v="20"/>
    <n v="360"/>
  </r>
  <r>
    <n v="4"/>
    <s v="Margaret"/>
    <n v="10590"/>
    <s v="MEREP"/>
    <x v="47"/>
    <n v="10590"/>
    <n v="77"/>
    <x v="42"/>
    <d v="1995-08-07T00:00:00"/>
    <n v="13"/>
    <n v="60"/>
    <n v="780"/>
  </r>
  <r>
    <n v="4"/>
    <s v="Margaret"/>
    <n v="10535"/>
    <s v="ANTON"/>
    <x v="64"/>
    <n v="10535"/>
    <n v="11"/>
    <x v="55"/>
    <d v="1995-06-13T00:00:00"/>
    <n v="21"/>
    <n v="50"/>
    <n v="1050"/>
  </r>
  <r>
    <n v="4"/>
    <s v="Margaret"/>
    <n v="10535"/>
    <s v="ANTON"/>
    <x v="64"/>
    <n v="10535"/>
    <n v="40"/>
    <x v="46"/>
    <d v="1995-06-13T00:00:00"/>
    <n v="18.399999999999999"/>
    <n v="10"/>
    <n v="184"/>
  </r>
  <r>
    <n v="4"/>
    <s v="Margaret"/>
    <n v="10535"/>
    <s v="ANTON"/>
    <x v="64"/>
    <n v="10535"/>
    <n v="57"/>
    <x v="44"/>
    <d v="1995-06-13T00:00:00"/>
    <n v="19.5"/>
    <n v="5"/>
    <n v="97.5"/>
  </r>
  <r>
    <n v="4"/>
    <s v="Margaret"/>
    <n v="10535"/>
    <s v="ANTON"/>
    <x v="64"/>
    <n v="10535"/>
    <n v="59"/>
    <x v="56"/>
    <d v="1995-06-13T00:00:00"/>
    <n v="55"/>
    <n v="15"/>
    <n v="825"/>
  </r>
  <r>
    <n v="4"/>
    <s v="Margaret"/>
    <n v="10338"/>
    <s v="OLDWO"/>
    <x v="52"/>
    <n v="10338"/>
    <n v="17"/>
    <x v="62"/>
    <d v="1994-11-25T00:00:00"/>
    <n v="31.2"/>
    <n v="20"/>
    <n v="624"/>
  </r>
  <r>
    <n v="4"/>
    <s v="Margaret"/>
    <n v="10338"/>
    <s v="OLDWO"/>
    <x v="52"/>
    <n v="10338"/>
    <n v="30"/>
    <x v="18"/>
    <d v="1994-11-25T00:00:00"/>
    <n v="20.7"/>
    <n v="15"/>
    <n v="310.5"/>
  </r>
  <r>
    <n v="4"/>
    <s v="Margaret"/>
    <n v="10898"/>
    <s v="OCEAN"/>
    <x v="82"/>
    <n v="10898"/>
    <n v="13"/>
    <x v="29"/>
    <d v="1996-03-22T00:00:00"/>
    <n v="6"/>
    <n v="5"/>
    <n v="30"/>
  </r>
  <r>
    <n v="4"/>
    <s v="Margaret"/>
    <n v="10945"/>
    <s v="MORGK"/>
    <x v="77"/>
    <n v="10945"/>
    <n v="13"/>
    <x v="29"/>
    <d v="1996-04-11T00:00:00"/>
    <n v="6"/>
    <n v="20"/>
    <n v="120"/>
  </r>
  <r>
    <n v="4"/>
    <s v="Margaret"/>
    <n v="10945"/>
    <s v="MORGK"/>
    <x v="77"/>
    <n v="10945"/>
    <n v="31"/>
    <x v="0"/>
    <d v="1996-04-11T00:00:00"/>
    <n v="12.5"/>
    <n v="10"/>
    <n v="125"/>
  </r>
  <r>
    <n v="4"/>
    <s v="Margaret"/>
    <n v="10803"/>
    <s v="WELLI"/>
    <x v="63"/>
    <n v="10803"/>
    <n v="19"/>
    <x v="47"/>
    <d v="1996-01-30T00:00:00"/>
    <n v="9.1999999999999993"/>
    <n v="24"/>
    <n v="220.8"/>
  </r>
  <r>
    <n v="4"/>
    <s v="Margaret"/>
    <n v="10803"/>
    <s v="WELLI"/>
    <x v="63"/>
    <n v="10803"/>
    <n v="25"/>
    <x v="63"/>
    <d v="1996-01-30T00:00:00"/>
    <n v="14"/>
    <n v="15"/>
    <n v="210"/>
  </r>
  <r>
    <n v="4"/>
    <s v="Margaret"/>
    <n v="10803"/>
    <s v="WELLI"/>
    <x v="63"/>
    <n v="10803"/>
    <n v="59"/>
    <x v="56"/>
    <d v="1996-01-30T00:00:00"/>
    <n v="55"/>
    <n v="15"/>
    <n v="825"/>
  </r>
  <r>
    <n v="4"/>
    <s v="Margaret"/>
    <n v="11026"/>
    <s v="FRANS"/>
    <x v="38"/>
    <n v="11026"/>
    <n v="18"/>
    <x v="5"/>
    <d v="1996-05-15T00:00:00"/>
    <n v="62.5"/>
    <n v="8"/>
    <n v="500"/>
  </r>
  <r>
    <n v="4"/>
    <s v="Margaret"/>
    <n v="11026"/>
    <s v="FRANS"/>
    <x v="38"/>
    <n v="11026"/>
    <n v="51"/>
    <x v="3"/>
    <d v="1996-05-15T00:00:00"/>
    <n v="53"/>
    <n v="10"/>
    <n v="530"/>
  </r>
  <r>
    <n v="4"/>
    <s v="Margaret"/>
    <n v="10707"/>
    <s v="AROUT"/>
    <x v="61"/>
    <n v="10707"/>
    <n v="55"/>
    <x v="36"/>
    <d v="1995-11-16T00:00:00"/>
    <n v="24"/>
    <n v="21"/>
    <n v="504"/>
  </r>
  <r>
    <n v="4"/>
    <s v="Margaret"/>
    <n v="10707"/>
    <s v="AROUT"/>
    <x v="61"/>
    <n v="10707"/>
    <n v="57"/>
    <x v="44"/>
    <d v="1995-11-16T00:00:00"/>
    <n v="19.5"/>
    <n v="40"/>
    <n v="780"/>
  </r>
  <r>
    <n v="4"/>
    <s v="Margaret"/>
    <n v="10707"/>
    <s v="AROUT"/>
    <x v="61"/>
    <n v="10707"/>
    <n v="70"/>
    <x v="48"/>
    <d v="1995-11-16T00:00:00"/>
    <n v="15"/>
    <n v="28"/>
    <n v="420"/>
  </r>
  <r>
    <n v="4"/>
    <s v="Margaret"/>
    <n v="10382"/>
    <s v="ERNSH"/>
    <x v="0"/>
    <n v="10382"/>
    <n v="5"/>
    <x v="64"/>
    <d v="1995-01-13T00:00:00"/>
    <n v="17"/>
    <n v="32"/>
    <n v="544"/>
  </r>
  <r>
    <n v="4"/>
    <s v="Margaret"/>
    <n v="10382"/>
    <s v="ERNSH"/>
    <x v="0"/>
    <n v="10382"/>
    <n v="18"/>
    <x v="5"/>
    <d v="1995-01-13T00:00:00"/>
    <n v="50"/>
    <n v="9"/>
    <n v="450"/>
  </r>
  <r>
    <n v="4"/>
    <s v="Margaret"/>
    <n v="10382"/>
    <s v="ERNSH"/>
    <x v="0"/>
    <n v="10382"/>
    <n v="29"/>
    <x v="52"/>
    <d v="1995-01-13T00:00:00"/>
    <n v="99"/>
    <n v="14"/>
    <n v="1386"/>
  </r>
  <r>
    <n v="4"/>
    <s v="Margaret"/>
    <n v="10382"/>
    <s v="ERNSH"/>
    <x v="0"/>
    <n v="10382"/>
    <n v="33"/>
    <x v="11"/>
    <d v="1995-01-13T00:00:00"/>
    <n v="2"/>
    <n v="60"/>
    <n v="120"/>
  </r>
  <r>
    <n v="4"/>
    <s v="Margaret"/>
    <n v="10382"/>
    <s v="ERNSH"/>
    <x v="0"/>
    <n v="10382"/>
    <n v="74"/>
    <x v="67"/>
    <d v="1995-01-13T00:00:00"/>
    <n v="8"/>
    <n v="50"/>
    <n v="400"/>
  </r>
  <r>
    <n v="4"/>
    <s v="Margaret"/>
    <n v="10403"/>
    <s v="ERNSH"/>
    <x v="0"/>
    <n v="10403"/>
    <n v="16"/>
    <x v="4"/>
    <d v="1995-02-03T00:00:00"/>
    <n v="13.9"/>
    <n v="21"/>
    <n v="291.89999999999998"/>
  </r>
  <r>
    <n v="4"/>
    <s v="Margaret"/>
    <n v="10403"/>
    <s v="ERNSH"/>
    <x v="0"/>
    <n v="10403"/>
    <n v="48"/>
    <x v="69"/>
    <d v="1995-02-03T00:00:00"/>
    <n v="10.199999999999999"/>
    <n v="70"/>
    <n v="714"/>
  </r>
  <r>
    <n v="4"/>
    <s v="Margaret"/>
    <n v="11072"/>
    <s v="ERNSH"/>
    <x v="0"/>
    <n v="11072"/>
    <n v="2"/>
    <x v="8"/>
    <d v="1996-06-04T00:00:00"/>
    <n v="19"/>
    <n v="8"/>
    <n v="152"/>
  </r>
  <r>
    <n v="4"/>
    <s v="Margaret"/>
    <n v="11072"/>
    <s v="ERNSH"/>
    <x v="0"/>
    <n v="11072"/>
    <n v="41"/>
    <x v="7"/>
    <d v="1996-06-04T00:00:00"/>
    <n v="9.65"/>
    <n v="40"/>
    <n v="386"/>
  </r>
  <r>
    <n v="4"/>
    <s v="Margaret"/>
    <n v="11072"/>
    <s v="ERNSH"/>
    <x v="0"/>
    <n v="11072"/>
    <n v="50"/>
    <x v="71"/>
    <d v="1996-06-04T00:00:00"/>
    <n v="16.25"/>
    <n v="22"/>
    <n v="357.5"/>
  </r>
  <r>
    <n v="4"/>
    <s v="Margaret"/>
    <n v="11072"/>
    <s v="ERNSH"/>
    <x v="0"/>
    <n v="11072"/>
    <n v="64"/>
    <x v="38"/>
    <d v="1996-06-04T00:00:00"/>
    <n v="33.25"/>
    <n v="130"/>
    <n v="4322.5"/>
  </r>
  <r>
    <n v="4"/>
    <s v="Margaret"/>
    <n v="10640"/>
    <s v="WANDK"/>
    <x v="58"/>
    <n v="10640"/>
    <n v="69"/>
    <x v="13"/>
    <d v="1995-09-21T00:00:00"/>
    <n v="36"/>
    <n v="20"/>
    <n v="720"/>
  </r>
  <r>
    <n v="4"/>
    <s v="Margaret"/>
    <n v="10640"/>
    <s v="WANDK"/>
    <x v="58"/>
    <n v="10640"/>
    <n v="70"/>
    <x v="48"/>
    <d v="1995-09-21T00:00:00"/>
    <n v="15"/>
    <n v="15"/>
    <n v="225"/>
  </r>
  <r>
    <n v="4"/>
    <s v="Margaret"/>
    <n v="10348"/>
    <s v="WANDK"/>
    <x v="58"/>
    <n v="10348"/>
    <n v="1"/>
    <x v="45"/>
    <d v="1994-12-08T00:00:00"/>
    <n v="14.4"/>
    <n v="15"/>
    <n v="216"/>
  </r>
  <r>
    <n v="4"/>
    <s v="Margaret"/>
    <n v="10348"/>
    <s v="WANDK"/>
    <x v="58"/>
    <n v="10348"/>
    <n v="23"/>
    <x v="32"/>
    <d v="1994-12-08T00:00:00"/>
    <n v="7.2"/>
    <n v="25"/>
    <n v="180"/>
  </r>
  <r>
    <n v="4"/>
    <s v="Margaret"/>
    <n v="10698"/>
    <s v="ERNSH"/>
    <x v="0"/>
    <n v="10698"/>
    <n v="11"/>
    <x v="55"/>
    <d v="1995-11-09T00:00:00"/>
    <n v="21"/>
    <n v="15"/>
    <n v="315"/>
  </r>
  <r>
    <n v="4"/>
    <s v="Margaret"/>
    <n v="10698"/>
    <s v="ERNSH"/>
    <x v="0"/>
    <n v="10698"/>
    <n v="17"/>
    <x v="62"/>
    <d v="1995-11-09T00:00:00"/>
    <n v="39"/>
    <n v="8"/>
    <n v="312"/>
  </r>
  <r>
    <n v="4"/>
    <s v="Margaret"/>
    <n v="10698"/>
    <s v="ERNSH"/>
    <x v="0"/>
    <n v="10698"/>
    <n v="29"/>
    <x v="52"/>
    <d v="1995-11-09T00:00:00"/>
    <n v="123.79"/>
    <n v="12"/>
    <n v="1485.48"/>
  </r>
  <r>
    <n v="4"/>
    <s v="Margaret"/>
    <n v="10698"/>
    <s v="ERNSH"/>
    <x v="0"/>
    <n v="10698"/>
    <n v="65"/>
    <x v="17"/>
    <d v="1995-11-09T00:00:00"/>
    <n v="21.05"/>
    <n v="65"/>
    <n v="1368.25"/>
  </r>
  <r>
    <n v="4"/>
    <s v="Margaret"/>
    <n v="10698"/>
    <s v="ERNSH"/>
    <x v="0"/>
    <n v="10698"/>
    <n v="70"/>
    <x v="48"/>
    <d v="1995-11-09T00:00:00"/>
    <n v="15"/>
    <n v="8"/>
    <n v="120"/>
  </r>
  <r>
    <n v="4"/>
    <s v="Margaret"/>
    <n v="10600"/>
    <s v="HUNGC"/>
    <x v="36"/>
    <n v="10600"/>
    <n v="54"/>
    <x v="20"/>
    <d v="1995-08-16T00:00:00"/>
    <n v="7.45"/>
    <n v="4"/>
    <n v="29.8"/>
  </r>
  <r>
    <n v="4"/>
    <s v="Margaret"/>
    <n v="10600"/>
    <s v="HUNGC"/>
    <x v="36"/>
    <n v="10600"/>
    <n v="73"/>
    <x v="40"/>
    <d v="1995-08-16T00:00:00"/>
    <n v="15"/>
    <n v="30"/>
    <n v="450"/>
  </r>
  <r>
    <n v="4"/>
    <s v="Margaret"/>
    <n v="10716"/>
    <s v="RANCH"/>
    <x v="9"/>
    <n v="10716"/>
    <n v="21"/>
    <x v="65"/>
    <d v="1995-11-24T00:00:00"/>
    <n v="10"/>
    <n v="5"/>
    <n v="50"/>
  </r>
  <r>
    <n v="4"/>
    <s v="Margaret"/>
    <n v="10716"/>
    <s v="RANCH"/>
    <x v="9"/>
    <n v="10716"/>
    <n v="51"/>
    <x v="3"/>
    <d v="1995-11-24T00:00:00"/>
    <n v="53"/>
    <n v="7"/>
    <n v="371"/>
  </r>
  <r>
    <n v="4"/>
    <s v="Margaret"/>
    <n v="10716"/>
    <s v="RANCH"/>
    <x v="9"/>
    <n v="10716"/>
    <n v="61"/>
    <x v="70"/>
    <d v="1995-11-24T00:00:00"/>
    <n v="28.5"/>
    <n v="10"/>
    <n v="285"/>
  </r>
  <r>
    <n v="4"/>
    <s v="Margaret"/>
    <n v="10741"/>
    <s v="AROUT"/>
    <x v="61"/>
    <n v="10741"/>
    <n v="2"/>
    <x v="8"/>
    <d v="1995-12-15T00:00:00"/>
    <n v="19"/>
    <n v="15"/>
    <n v="285"/>
  </r>
  <r>
    <n v="4"/>
    <s v="Margaret"/>
    <n v="10996"/>
    <s v="QUICK"/>
    <x v="10"/>
    <n v="10996"/>
    <n v="42"/>
    <x v="1"/>
    <d v="1996-05-02T00:00:00"/>
    <n v="14"/>
    <n v="40"/>
    <n v="560"/>
  </r>
  <r>
    <n v="4"/>
    <s v="Margaret"/>
    <n v="10878"/>
    <s v="QUICK"/>
    <x v="10"/>
    <n v="10878"/>
    <n v="20"/>
    <x v="31"/>
    <d v="1996-03-12T00:00:00"/>
    <n v="81"/>
    <n v="20"/>
    <n v="1620"/>
  </r>
  <r>
    <n v="4"/>
    <s v="Margaret"/>
    <n v="10658"/>
    <s v="QUICK"/>
    <x v="10"/>
    <n v="10658"/>
    <n v="21"/>
    <x v="65"/>
    <d v="1995-10-06T00:00:00"/>
    <n v="10"/>
    <n v="60"/>
    <n v="600"/>
  </r>
  <r>
    <n v="4"/>
    <s v="Margaret"/>
    <n v="10658"/>
    <s v="QUICK"/>
    <x v="10"/>
    <n v="10658"/>
    <n v="40"/>
    <x v="46"/>
    <d v="1995-10-06T00:00:00"/>
    <n v="18.399999999999999"/>
    <n v="70"/>
    <n v="1288"/>
  </r>
  <r>
    <n v="4"/>
    <s v="Margaret"/>
    <n v="10658"/>
    <s v="QUICK"/>
    <x v="10"/>
    <n v="10658"/>
    <n v="60"/>
    <x v="37"/>
    <d v="1995-10-06T00:00:00"/>
    <n v="34"/>
    <n v="55"/>
    <n v="1870"/>
  </r>
  <r>
    <n v="4"/>
    <s v="Margaret"/>
    <n v="10658"/>
    <s v="QUICK"/>
    <x v="10"/>
    <n v="10658"/>
    <n v="77"/>
    <x v="42"/>
    <d v="1995-10-06T00:00:00"/>
    <n v="13"/>
    <n v="70"/>
    <n v="910"/>
  </r>
  <r>
    <n v="4"/>
    <s v="Margaret"/>
    <n v="10328"/>
    <s v="FURIB"/>
    <x v="48"/>
    <n v="10328"/>
    <n v="59"/>
    <x v="56"/>
    <d v="1994-11-14T00:00:00"/>
    <n v="44"/>
    <n v="9"/>
    <n v="396"/>
  </r>
  <r>
    <n v="4"/>
    <s v="Margaret"/>
    <n v="10328"/>
    <s v="FURIB"/>
    <x v="48"/>
    <n v="10328"/>
    <n v="65"/>
    <x v="17"/>
    <d v="1994-11-14T00:00:00"/>
    <n v="16.8"/>
    <n v="40"/>
    <n v="672"/>
  </r>
  <r>
    <n v="4"/>
    <s v="Margaret"/>
    <n v="10328"/>
    <s v="FURIB"/>
    <x v="48"/>
    <n v="10328"/>
    <n v="68"/>
    <x v="58"/>
    <d v="1994-11-14T00:00:00"/>
    <n v="10"/>
    <n v="10"/>
    <n v="100"/>
  </r>
  <r>
    <n v="4"/>
    <s v="Margaret"/>
    <n v="10418"/>
    <s v="QUICK"/>
    <x v="10"/>
    <n v="10418"/>
    <n v="2"/>
    <x v="8"/>
    <d v="1995-02-17T00:00:00"/>
    <n v="15.2"/>
    <n v="60"/>
    <n v="912"/>
  </r>
  <r>
    <n v="4"/>
    <s v="Margaret"/>
    <n v="10418"/>
    <s v="QUICK"/>
    <x v="10"/>
    <n v="10418"/>
    <n v="47"/>
    <x v="68"/>
    <d v="1995-02-17T00:00:00"/>
    <n v="7.6"/>
    <n v="55"/>
    <n v="418"/>
  </r>
  <r>
    <n v="4"/>
    <s v="Margaret"/>
    <n v="10418"/>
    <s v="QUICK"/>
    <x v="10"/>
    <n v="10418"/>
    <n v="61"/>
    <x v="70"/>
    <d v="1995-02-17T00:00:00"/>
    <n v="22.8"/>
    <n v="16"/>
    <n v="364.8"/>
  </r>
  <r>
    <n v="4"/>
    <s v="Margaret"/>
    <n v="10418"/>
    <s v="QUICK"/>
    <x v="10"/>
    <n v="10418"/>
    <n v="74"/>
    <x v="67"/>
    <d v="1995-02-17T00:00:00"/>
    <n v="8"/>
    <n v="15"/>
    <n v="120"/>
  </r>
  <r>
    <n v="4"/>
    <s v="Margaret"/>
    <n v="10342"/>
    <s v="FRANK"/>
    <x v="42"/>
    <n v="10342"/>
    <n v="2"/>
    <x v="8"/>
    <d v="1994-11-30T00:00:00"/>
    <n v="15.2"/>
    <n v="24"/>
    <n v="364.8"/>
  </r>
  <r>
    <n v="4"/>
    <s v="Margaret"/>
    <n v="10342"/>
    <s v="FRANK"/>
    <x v="42"/>
    <n v="10342"/>
    <n v="31"/>
    <x v="0"/>
    <d v="1994-11-30T00:00:00"/>
    <n v="10"/>
    <n v="56"/>
    <n v="560"/>
  </r>
  <r>
    <n v="4"/>
    <s v="Margaret"/>
    <n v="10342"/>
    <s v="FRANK"/>
    <x v="42"/>
    <n v="10342"/>
    <n v="36"/>
    <x v="59"/>
    <d v="1994-11-30T00:00:00"/>
    <n v="15.2"/>
    <n v="40"/>
    <n v="608"/>
  </r>
  <r>
    <n v="4"/>
    <s v="Margaret"/>
    <n v="10342"/>
    <s v="FRANK"/>
    <x v="42"/>
    <n v="10342"/>
    <n v="55"/>
    <x v="36"/>
    <d v="1994-11-30T00:00:00"/>
    <n v="19.2"/>
    <n v="40"/>
    <n v="768"/>
  </r>
  <r>
    <n v="4"/>
    <s v="Margaret"/>
    <n v="10451"/>
    <s v="QUICK"/>
    <x v="10"/>
    <n v="10451"/>
    <n v="55"/>
    <x v="36"/>
    <d v="1995-03-22T00:00:00"/>
    <n v="19.2"/>
    <n v="120"/>
    <n v="2304"/>
  </r>
  <r>
    <n v="4"/>
    <s v="Margaret"/>
    <n v="10451"/>
    <s v="QUICK"/>
    <x v="10"/>
    <n v="10451"/>
    <n v="64"/>
    <x v="38"/>
    <d v="1995-03-22T00:00:00"/>
    <n v="26.6"/>
    <n v="35"/>
    <n v="931"/>
  </r>
  <r>
    <n v="4"/>
    <s v="Margaret"/>
    <n v="10451"/>
    <s v="QUICK"/>
    <x v="10"/>
    <n v="10451"/>
    <n v="65"/>
    <x v="17"/>
    <d v="1995-03-22T00:00:00"/>
    <n v="16.8"/>
    <n v="28"/>
    <n v="470.4"/>
  </r>
  <r>
    <n v="4"/>
    <s v="Margaret"/>
    <n v="10451"/>
    <s v="QUICK"/>
    <x v="10"/>
    <n v="10451"/>
    <n v="77"/>
    <x v="42"/>
    <d v="1995-03-22T00:00:00"/>
    <n v="10.4"/>
    <n v="55"/>
    <n v="572"/>
  </r>
  <r>
    <n v="4"/>
    <s v="Margaret"/>
    <n v="10728"/>
    <s v="QUEEN"/>
    <x v="69"/>
    <n v="10728"/>
    <n v="30"/>
    <x v="18"/>
    <d v="1995-12-05T00:00:00"/>
    <n v="25.89"/>
    <n v="15"/>
    <n v="388.35"/>
  </r>
  <r>
    <n v="4"/>
    <s v="Margaret"/>
    <n v="10728"/>
    <s v="QUEEN"/>
    <x v="69"/>
    <n v="10728"/>
    <n v="40"/>
    <x v="46"/>
    <d v="1995-12-05T00:00:00"/>
    <n v="18.399999999999999"/>
    <n v="6"/>
    <n v="110.4"/>
  </r>
  <r>
    <n v="4"/>
    <s v="Margaret"/>
    <n v="10728"/>
    <s v="QUEEN"/>
    <x v="69"/>
    <n v="10728"/>
    <n v="55"/>
    <x v="36"/>
    <d v="1995-12-05T00:00:00"/>
    <n v="24"/>
    <n v="12"/>
    <n v="288"/>
  </r>
  <r>
    <n v="4"/>
    <s v="Margaret"/>
    <n v="10728"/>
    <s v="QUEEN"/>
    <x v="69"/>
    <n v="10728"/>
    <n v="60"/>
    <x v="37"/>
    <d v="1995-12-05T00:00:00"/>
    <n v="34"/>
    <n v="15"/>
    <n v="510"/>
  </r>
  <r>
    <n v="4"/>
    <s v="Margaret"/>
    <n v="10430"/>
    <s v="ERNSH"/>
    <x v="0"/>
    <n v="10430"/>
    <n v="17"/>
    <x v="62"/>
    <d v="1995-03-02T00:00:00"/>
    <n v="31.2"/>
    <n v="45"/>
    <n v="1404"/>
  </r>
  <r>
    <n v="4"/>
    <s v="Margaret"/>
    <n v="10430"/>
    <s v="ERNSH"/>
    <x v="0"/>
    <n v="10430"/>
    <n v="21"/>
    <x v="65"/>
    <d v="1995-03-02T00:00:00"/>
    <n v="8"/>
    <n v="50"/>
    <n v="400"/>
  </r>
  <r>
    <n v="4"/>
    <s v="Margaret"/>
    <n v="10430"/>
    <s v="ERNSH"/>
    <x v="0"/>
    <n v="10430"/>
    <n v="56"/>
    <x v="19"/>
    <d v="1995-03-02T00:00:00"/>
    <n v="30.4"/>
    <n v="30"/>
    <n v="912"/>
  </r>
  <r>
    <n v="4"/>
    <s v="Margaret"/>
    <n v="10430"/>
    <s v="ERNSH"/>
    <x v="0"/>
    <n v="10430"/>
    <n v="59"/>
    <x v="56"/>
    <d v="1995-03-02T00:00:00"/>
    <n v="44"/>
    <n v="70"/>
    <n v="3080"/>
  </r>
  <r>
    <n v="4"/>
    <s v="Margaret"/>
    <n v="10913"/>
    <s v="QUEEN"/>
    <x v="69"/>
    <n v="10913"/>
    <n v="4"/>
    <x v="23"/>
    <d v="1996-03-28T00:00:00"/>
    <n v="22"/>
    <n v="30"/>
    <n v="660"/>
  </r>
  <r>
    <n v="4"/>
    <s v="Margaret"/>
    <n v="10913"/>
    <s v="QUEEN"/>
    <x v="69"/>
    <n v="10913"/>
    <n v="33"/>
    <x v="11"/>
    <d v="1996-03-28T00:00:00"/>
    <n v="2.5"/>
    <n v="40"/>
    <n v="100"/>
  </r>
  <r>
    <n v="4"/>
    <s v="Margaret"/>
    <n v="10913"/>
    <s v="QUEEN"/>
    <x v="69"/>
    <n v="10913"/>
    <n v="58"/>
    <x v="43"/>
    <d v="1996-03-28T00:00:00"/>
    <n v="13.25"/>
    <n v="15"/>
    <n v="198.75"/>
  </r>
  <r>
    <n v="4"/>
    <s v="Margaret"/>
    <n v="10892"/>
    <s v="MAISD"/>
    <x v="80"/>
    <n v="10892"/>
    <n v="59"/>
    <x v="56"/>
    <d v="1996-03-19T00:00:00"/>
    <n v="55"/>
    <n v="40"/>
    <n v="2200"/>
  </r>
  <r>
    <n v="4"/>
    <s v="Margaret"/>
    <n v="10935"/>
    <s v="WELLI"/>
    <x v="63"/>
    <n v="10935"/>
    <n v="1"/>
    <x v="45"/>
    <d v="1996-04-08T00:00:00"/>
    <n v="18"/>
    <n v="21"/>
    <n v="378"/>
  </r>
  <r>
    <n v="4"/>
    <s v="Margaret"/>
    <n v="10935"/>
    <s v="WELLI"/>
    <x v="63"/>
    <n v="10935"/>
    <n v="18"/>
    <x v="5"/>
    <d v="1996-04-08T00:00:00"/>
    <n v="62.5"/>
    <n v="4"/>
    <n v="250"/>
  </r>
  <r>
    <n v="4"/>
    <s v="Margaret"/>
    <n v="10935"/>
    <s v="WELLI"/>
    <x v="63"/>
    <n v="10935"/>
    <n v="23"/>
    <x v="32"/>
    <d v="1996-04-08T00:00:00"/>
    <n v="9"/>
    <n v="8"/>
    <n v="72"/>
  </r>
  <r>
    <n v="4"/>
    <s v="Margaret"/>
    <n v="10347"/>
    <s v="FAMIA"/>
    <x v="70"/>
    <n v="10347"/>
    <n v="25"/>
    <x v="63"/>
    <d v="1994-12-07T00:00:00"/>
    <n v="11.2"/>
    <n v="10"/>
    <n v="112"/>
  </r>
  <r>
    <n v="4"/>
    <s v="Margaret"/>
    <n v="10347"/>
    <s v="FAMIA"/>
    <x v="70"/>
    <n v="10347"/>
    <n v="39"/>
    <x v="34"/>
    <d v="1994-12-07T00:00:00"/>
    <n v="14.4"/>
    <n v="50"/>
    <n v="720"/>
  </r>
  <r>
    <n v="4"/>
    <s v="Margaret"/>
    <n v="10347"/>
    <s v="FAMIA"/>
    <x v="70"/>
    <n v="10347"/>
    <n v="40"/>
    <x v="46"/>
    <d v="1994-12-07T00:00:00"/>
    <n v="14.7"/>
    <n v="4"/>
    <n v="58.8"/>
  </r>
  <r>
    <n v="4"/>
    <s v="Margaret"/>
    <n v="10347"/>
    <s v="FAMIA"/>
    <x v="70"/>
    <n v="10347"/>
    <n v="75"/>
    <x v="41"/>
    <d v="1994-12-07T00:00:00"/>
    <n v="6.2"/>
    <n v="6"/>
    <n v="37.200000000000003"/>
  </r>
  <r>
    <n v="4"/>
    <s v="Margaret"/>
    <n v="10725"/>
    <s v="FAMIA"/>
    <x v="70"/>
    <n v="10725"/>
    <n v="41"/>
    <x v="7"/>
    <d v="1995-12-01T00:00:00"/>
    <n v="9.65"/>
    <n v="12"/>
    <n v="115.8"/>
  </r>
  <r>
    <n v="4"/>
    <s v="Margaret"/>
    <n v="10725"/>
    <s v="FAMIA"/>
    <x v="70"/>
    <n v="10725"/>
    <n v="52"/>
    <x v="35"/>
    <d v="1995-12-01T00:00:00"/>
    <n v="7"/>
    <n v="4"/>
    <n v="28"/>
  </r>
  <r>
    <n v="4"/>
    <s v="Margaret"/>
    <n v="10725"/>
    <s v="FAMIA"/>
    <x v="70"/>
    <n v="10725"/>
    <n v="55"/>
    <x v="36"/>
    <d v="1995-12-01T00:00:00"/>
    <n v="24"/>
    <n v="6"/>
    <n v="144"/>
  </r>
  <r>
    <n v="4"/>
    <s v="Margaret"/>
    <n v="10636"/>
    <s v="WARTH"/>
    <x v="62"/>
    <n v="10636"/>
    <n v="4"/>
    <x v="23"/>
    <d v="1995-09-19T00:00:00"/>
    <n v="22"/>
    <n v="25"/>
    <n v="550"/>
  </r>
  <r>
    <n v="4"/>
    <s v="Margaret"/>
    <n v="10636"/>
    <s v="WARTH"/>
    <x v="62"/>
    <n v="10636"/>
    <n v="58"/>
    <x v="43"/>
    <d v="1995-09-19T00:00:00"/>
    <n v="13.25"/>
    <n v="6"/>
    <n v="79.5"/>
  </r>
  <r>
    <n v="4"/>
    <s v="Margaret"/>
    <n v="10634"/>
    <s v="FOLIG"/>
    <x v="39"/>
    <n v="10634"/>
    <n v="7"/>
    <x v="25"/>
    <d v="1995-09-15T00:00:00"/>
    <n v="30"/>
    <n v="35"/>
    <n v="1050"/>
  </r>
  <r>
    <n v="4"/>
    <s v="Margaret"/>
    <n v="10634"/>
    <s v="FOLIG"/>
    <x v="39"/>
    <n v="10634"/>
    <n v="18"/>
    <x v="5"/>
    <d v="1995-09-15T00:00:00"/>
    <n v="62.5"/>
    <n v="50"/>
    <n v="3125"/>
  </r>
  <r>
    <n v="4"/>
    <s v="Margaret"/>
    <n v="10634"/>
    <s v="FOLIG"/>
    <x v="39"/>
    <n v="10634"/>
    <n v="51"/>
    <x v="3"/>
    <d v="1995-09-15T00:00:00"/>
    <n v="53"/>
    <n v="15"/>
    <n v="795"/>
  </r>
  <r>
    <n v="4"/>
    <s v="Margaret"/>
    <n v="10634"/>
    <s v="FOLIG"/>
    <x v="39"/>
    <n v="10634"/>
    <n v="75"/>
    <x v="41"/>
    <d v="1995-09-15T00:00:00"/>
    <n v="7.75"/>
    <n v="2"/>
    <n v="15.5"/>
  </r>
  <r>
    <n v="4"/>
    <s v="Margaret"/>
    <n v="10647"/>
    <s v="QUEDE"/>
    <x v="40"/>
    <n v="10647"/>
    <n v="19"/>
    <x v="47"/>
    <d v="1995-09-27T00:00:00"/>
    <n v="9.1999999999999993"/>
    <n v="30"/>
    <n v="276"/>
  </r>
  <r>
    <n v="4"/>
    <s v="Margaret"/>
    <n v="10647"/>
    <s v="QUEDE"/>
    <x v="40"/>
    <n v="10647"/>
    <n v="39"/>
    <x v="34"/>
    <d v="1995-09-27T00:00:00"/>
    <n v="18"/>
    <n v="20"/>
    <n v="360"/>
  </r>
  <r>
    <n v="4"/>
    <s v="Margaret"/>
    <n v="10864"/>
    <s v="AROUT"/>
    <x v="61"/>
    <n v="10864"/>
    <n v="35"/>
    <x v="53"/>
    <d v="1996-03-04T00:00:00"/>
    <n v="18"/>
    <n v="4"/>
    <n v="72"/>
  </r>
  <r>
    <n v="4"/>
    <s v="Margaret"/>
    <n v="10864"/>
    <s v="AROUT"/>
    <x v="61"/>
    <n v="10864"/>
    <n v="67"/>
    <x v="72"/>
    <d v="1996-03-04T00:00:00"/>
    <n v="14"/>
    <n v="15"/>
    <n v="210"/>
  </r>
  <r>
    <n v="5"/>
    <s v="Steven"/>
    <n v="10872"/>
    <s v="GODOS"/>
    <x v="45"/>
    <n v="10872"/>
    <n v="55"/>
    <x v="36"/>
    <d v="1996-03-07T00:00:00"/>
    <n v="24"/>
    <n v="10"/>
    <n v="240"/>
  </r>
  <r>
    <n v="5"/>
    <s v="Steven"/>
    <n v="10872"/>
    <s v="GODOS"/>
    <x v="45"/>
    <n v="10872"/>
    <n v="62"/>
    <x v="12"/>
    <d v="1996-03-07T00:00:00"/>
    <n v="49.3"/>
    <n v="20"/>
    <n v="986"/>
  </r>
  <r>
    <n v="5"/>
    <s v="Steven"/>
    <n v="10872"/>
    <s v="GODOS"/>
    <x v="45"/>
    <n v="10872"/>
    <n v="64"/>
    <x v="38"/>
    <d v="1996-03-07T00:00:00"/>
    <n v="33.25"/>
    <n v="15"/>
    <n v="498.75"/>
  </r>
  <r>
    <n v="5"/>
    <s v="Steven"/>
    <n v="10872"/>
    <s v="GODOS"/>
    <x v="45"/>
    <n v="10872"/>
    <n v="65"/>
    <x v="17"/>
    <d v="1996-03-07T00:00:00"/>
    <n v="21.05"/>
    <n v="21"/>
    <n v="442.05"/>
  </r>
  <r>
    <n v="5"/>
    <s v="Steven"/>
    <n v="10297"/>
    <s v="BLONP"/>
    <x v="78"/>
    <n v="10297"/>
    <n v="39"/>
    <x v="34"/>
    <d v="1994-10-05T00:00:00"/>
    <n v="14.4"/>
    <n v="60"/>
    <n v="864"/>
  </r>
  <r>
    <n v="5"/>
    <s v="Steven"/>
    <n v="10297"/>
    <s v="BLONP"/>
    <x v="78"/>
    <n v="10297"/>
    <n v="72"/>
    <x v="57"/>
    <d v="1994-10-05T00:00:00"/>
    <n v="27.8"/>
    <n v="20"/>
    <n v="556"/>
  </r>
  <r>
    <n v="5"/>
    <s v="Steven"/>
    <n v="10730"/>
    <s v="BONAP"/>
    <x v="16"/>
    <n v="10730"/>
    <n v="16"/>
    <x v="4"/>
    <d v="1995-12-06T00:00:00"/>
    <n v="17.45"/>
    <n v="15"/>
    <n v="261.75"/>
  </r>
  <r>
    <n v="5"/>
    <s v="Steven"/>
    <n v="10730"/>
    <s v="BONAP"/>
    <x v="16"/>
    <n v="10730"/>
    <n v="31"/>
    <x v="0"/>
    <d v="1995-12-06T00:00:00"/>
    <n v="12.5"/>
    <n v="3"/>
    <n v="37.5"/>
  </r>
  <r>
    <n v="5"/>
    <s v="Steven"/>
    <n v="10730"/>
    <s v="BONAP"/>
    <x v="16"/>
    <n v="10730"/>
    <n v="65"/>
    <x v="17"/>
    <d v="1995-12-06T00:00:00"/>
    <n v="21.05"/>
    <n v="10"/>
    <n v="210.5"/>
  </r>
  <r>
    <n v="5"/>
    <s v="Steven"/>
    <n v="10874"/>
    <s v="GODOS"/>
    <x v="45"/>
    <n v="10874"/>
    <n v="10"/>
    <x v="27"/>
    <d v="1996-03-08T00:00:00"/>
    <n v="31"/>
    <n v="10"/>
    <n v="310"/>
  </r>
  <r>
    <n v="5"/>
    <s v="Steven"/>
    <n v="10866"/>
    <s v="BERGS"/>
    <x v="54"/>
    <n v="10866"/>
    <n v="2"/>
    <x v="8"/>
    <d v="1996-03-05T00:00:00"/>
    <n v="19"/>
    <n v="21"/>
    <n v="399"/>
  </r>
  <r>
    <n v="5"/>
    <s v="Steven"/>
    <n v="10866"/>
    <s v="BERGS"/>
    <x v="54"/>
    <n v="10866"/>
    <n v="24"/>
    <x v="50"/>
    <d v="1996-03-05T00:00:00"/>
    <n v="4.5"/>
    <n v="6"/>
    <n v="27"/>
  </r>
  <r>
    <n v="5"/>
    <s v="Steven"/>
    <n v="10866"/>
    <s v="BERGS"/>
    <x v="54"/>
    <n v="10866"/>
    <n v="30"/>
    <x v="18"/>
    <d v="1996-03-05T00:00:00"/>
    <n v="25.89"/>
    <n v="40"/>
    <n v="1035.5999999999999"/>
  </r>
  <r>
    <n v="5"/>
    <s v="Steven"/>
    <n v="10675"/>
    <s v="FRANK"/>
    <x v="42"/>
    <n v="10675"/>
    <n v="14"/>
    <x v="30"/>
    <d v="1995-10-20T00:00:00"/>
    <n v="23.25"/>
    <n v="30"/>
    <n v="697.5"/>
  </r>
  <r>
    <n v="5"/>
    <s v="Steven"/>
    <n v="10675"/>
    <s v="FRANK"/>
    <x v="42"/>
    <n v="10675"/>
    <n v="53"/>
    <x v="10"/>
    <d v="1995-10-20T00:00:00"/>
    <n v="32.799999999999997"/>
    <n v="10"/>
    <n v="328"/>
  </r>
  <r>
    <n v="5"/>
    <s v="Steven"/>
    <n v="10675"/>
    <s v="FRANK"/>
    <x v="42"/>
    <n v="10675"/>
    <n v="58"/>
    <x v="43"/>
    <d v="1995-10-20T00:00:00"/>
    <n v="13.25"/>
    <n v="30"/>
    <n v="397.5"/>
  </r>
  <r>
    <n v="5"/>
    <s v="Steven"/>
    <n v="10654"/>
    <s v="BERGS"/>
    <x v="54"/>
    <n v="10654"/>
    <n v="4"/>
    <x v="23"/>
    <d v="1995-10-03T00:00:00"/>
    <n v="22"/>
    <n v="12"/>
    <n v="264"/>
  </r>
  <r>
    <n v="5"/>
    <s v="Steven"/>
    <n v="10654"/>
    <s v="BERGS"/>
    <x v="54"/>
    <n v="10654"/>
    <n v="39"/>
    <x v="34"/>
    <d v="1995-10-03T00:00:00"/>
    <n v="18"/>
    <n v="20"/>
    <n v="360"/>
  </r>
  <r>
    <n v="5"/>
    <s v="Steven"/>
    <n v="10654"/>
    <s v="BERGS"/>
    <x v="54"/>
    <n v="10654"/>
    <n v="54"/>
    <x v="20"/>
    <d v="1995-10-03T00:00:00"/>
    <n v="7.45"/>
    <n v="6"/>
    <n v="44.7"/>
  </r>
  <r>
    <n v="5"/>
    <s v="Steven"/>
    <n v="10378"/>
    <s v="FOLKO"/>
    <x v="41"/>
    <n v="10378"/>
    <n v="71"/>
    <x v="14"/>
    <d v="1995-01-10T00:00:00"/>
    <n v="17.2"/>
    <n v="6"/>
    <n v="103.2"/>
  </r>
  <r>
    <n v="5"/>
    <s v="Steven"/>
    <n v="10254"/>
    <s v="CHOPS"/>
    <x v="19"/>
    <n v="10254"/>
    <n v="24"/>
    <x v="50"/>
    <d v="1994-08-11T00:00:00"/>
    <n v="3.6"/>
    <n v="15"/>
    <n v="54"/>
  </r>
  <r>
    <n v="5"/>
    <s v="Steven"/>
    <n v="10254"/>
    <s v="CHOPS"/>
    <x v="19"/>
    <n v="10254"/>
    <n v="55"/>
    <x v="36"/>
    <d v="1994-08-11T00:00:00"/>
    <n v="19.2"/>
    <n v="21"/>
    <n v="403.2"/>
  </r>
  <r>
    <n v="5"/>
    <s v="Steven"/>
    <n v="10254"/>
    <s v="CHOPS"/>
    <x v="19"/>
    <n v="10254"/>
    <n v="74"/>
    <x v="67"/>
    <d v="1994-08-11T00:00:00"/>
    <n v="8"/>
    <n v="21"/>
    <n v="168"/>
  </r>
  <r>
    <n v="5"/>
    <s v="Steven"/>
    <n v="10650"/>
    <s v="FAMIA"/>
    <x v="70"/>
    <n v="10650"/>
    <n v="30"/>
    <x v="18"/>
    <d v="1995-09-29T00:00:00"/>
    <n v="25.89"/>
    <n v="30"/>
    <n v="776.7"/>
  </r>
  <r>
    <n v="5"/>
    <s v="Steven"/>
    <n v="10650"/>
    <s v="FAMIA"/>
    <x v="70"/>
    <n v="10650"/>
    <n v="53"/>
    <x v="10"/>
    <d v="1995-09-29T00:00:00"/>
    <n v="32.799999999999997"/>
    <n v="25"/>
    <n v="820"/>
  </r>
  <r>
    <n v="5"/>
    <s v="Steven"/>
    <n v="10650"/>
    <s v="FAMIA"/>
    <x v="70"/>
    <n v="10650"/>
    <n v="54"/>
    <x v="20"/>
    <d v="1995-09-29T00:00:00"/>
    <n v="7.45"/>
    <n v="30"/>
    <n v="223.5"/>
  </r>
  <r>
    <n v="5"/>
    <s v="Steven"/>
    <n v="10922"/>
    <s v="HANAR"/>
    <x v="23"/>
    <n v="10922"/>
    <n v="17"/>
    <x v="62"/>
    <d v="1996-04-02T00:00:00"/>
    <n v="39"/>
    <n v="15"/>
    <n v="585"/>
  </r>
  <r>
    <n v="5"/>
    <s v="Steven"/>
    <n v="10922"/>
    <s v="HANAR"/>
    <x v="23"/>
    <n v="10922"/>
    <n v="24"/>
    <x v="50"/>
    <d v="1996-04-02T00:00:00"/>
    <n v="4.5"/>
    <n v="35"/>
    <n v="157.5"/>
  </r>
  <r>
    <n v="5"/>
    <s v="Steven"/>
    <n v="10359"/>
    <s v="SEVES"/>
    <x v="12"/>
    <n v="10359"/>
    <n v="16"/>
    <x v="4"/>
    <d v="1994-12-22T00:00:00"/>
    <n v="13.9"/>
    <n v="56"/>
    <n v="778.4"/>
  </r>
  <r>
    <n v="5"/>
    <s v="Steven"/>
    <n v="10359"/>
    <s v="SEVES"/>
    <x v="12"/>
    <n v="10359"/>
    <n v="31"/>
    <x v="0"/>
    <d v="1994-12-22T00:00:00"/>
    <n v="10"/>
    <n v="70"/>
    <n v="700"/>
  </r>
  <r>
    <n v="5"/>
    <s v="Steven"/>
    <n v="10359"/>
    <s v="SEVES"/>
    <x v="12"/>
    <n v="10359"/>
    <n v="60"/>
    <x v="37"/>
    <d v="1994-12-22T00:00:00"/>
    <n v="27.2"/>
    <n v="80"/>
    <n v="2176"/>
  </r>
  <r>
    <n v="5"/>
    <s v="Steven"/>
    <n v="10372"/>
    <s v="QUEEN"/>
    <x v="69"/>
    <n v="10372"/>
    <n v="20"/>
    <x v="31"/>
    <d v="1995-01-04T00:00:00"/>
    <n v="64.8"/>
    <n v="12"/>
    <n v="777.6"/>
  </r>
  <r>
    <n v="5"/>
    <s v="Steven"/>
    <n v="10372"/>
    <s v="QUEEN"/>
    <x v="69"/>
    <n v="10372"/>
    <n v="38"/>
    <x v="15"/>
    <d v="1995-01-04T00:00:00"/>
    <n v="210.8"/>
    <n v="40"/>
    <n v="8432"/>
  </r>
  <r>
    <n v="5"/>
    <s v="Steven"/>
    <n v="10372"/>
    <s v="QUEEN"/>
    <x v="69"/>
    <n v="10372"/>
    <n v="60"/>
    <x v="37"/>
    <d v="1995-01-04T00:00:00"/>
    <n v="27.2"/>
    <n v="70"/>
    <n v="1904"/>
  </r>
  <r>
    <n v="5"/>
    <s v="Steven"/>
    <n v="10372"/>
    <s v="QUEEN"/>
    <x v="69"/>
    <n v="10372"/>
    <n v="72"/>
    <x v="57"/>
    <d v="1995-01-04T00:00:00"/>
    <n v="27.8"/>
    <n v="42"/>
    <n v="1167.5999999999999"/>
  </r>
  <r>
    <n v="5"/>
    <s v="Steven"/>
    <n v="10477"/>
    <s v="PRINI"/>
    <x v="83"/>
    <n v="10477"/>
    <n v="1"/>
    <x v="45"/>
    <d v="1995-04-17T00:00:00"/>
    <n v="14.4"/>
    <n v="15"/>
    <n v="216"/>
  </r>
  <r>
    <n v="5"/>
    <s v="Steven"/>
    <n v="10477"/>
    <s v="PRINI"/>
    <x v="83"/>
    <n v="10477"/>
    <n v="21"/>
    <x v="65"/>
    <d v="1995-04-17T00:00:00"/>
    <n v="8"/>
    <n v="21"/>
    <n v="168"/>
  </r>
  <r>
    <n v="5"/>
    <s v="Steven"/>
    <n v="10477"/>
    <s v="PRINI"/>
    <x v="83"/>
    <n v="10477"/>
    <n v="39"/>
    <x v="34"/>
    <d v="1995-04-17T00:00:00"/>
    <n v="14.4"/>
    <n v="20"/>
    <n v="288"/>
  </r>
  <r>
    <n v="5"/>
    <s v="Steven"/>
    <n v="10721"/>
    <s v="QUICK"/>
    <x v="10"/>
    <n v="10721"/>
    <n v="44"/>
    <x v="16"/>
    <d v="1995-11-29T00:00:00"/>
    <n v="19.45"/>
    <n v="50"/>
    <n v="972.5"/>
  </r>
  <r>
    <n v="5"/>
    <s v="Steven"/>
    <n v="10841"/>
    <s v="SUPRD"/>
    <x v="14"/>
    <n v="10841"/>
    <n v="10"/>
    <x v="27"/>
    <d v="1996-02-20T00:00:00"/>
    <n v="31"/>
    <n v="16"/>
    <n v="496"/>
  </r>
  <r>
    <n v="5"/>
    <s v="Steven"/>
    <n v="10841"/>
    <s v="SUPRD"/>
    <x v="14"/>
    <n v="10841"/>
    <n v="56"/>
    <x v="19"/>
    <d v="1996-02-20T00:00:00"/>
    <n v="38"/>
    <n v="30"/>
    <n v="1140"/>
  </r>
  <r>
    <n v="5"/>
    <s v="Steven"/>
    <n v="10841"/>
    <s v="SUPRD"/>
    <x v="14"/>
    <n v="10841"/>
    <n v="59"/>
    <x v="56"/>
    <d v="1996-02-20T00:00:00"/>
    <n v="55"/>
    <n v="50"/>
    <n v="2750"/>
  </r>
  <r>
    <n v="5"/>
    <s v="Steven"/>
    <n v="10841"/>
    <s v="SUPRD"/>
    <x v="14"/>
    <n v="10841"/>
    <n v="77"/>
    <x v="42"/>
    <d v="1996-02-20T00:00:00"/>
    <n v="13"/>
    <n v="15"/>
    <n v="195"/>
  </r>
  <r>
    <n v="5"/>
    <s v="Steven"/>
    <n v="10463"/>
    <s v="SUPRD"/>
    <x v="14"/>
    <n v="10463"/>
    <n v="19"/>
    <x v="47"/>
    <d v="1995-04-04T00:00:00"/>
    <n v="7.3"/>
    <n v="21"/>
    <n v="153.30000000000001"/>
  </r>
  <r>
    <n v="5"/>
    <s v="Steven"/>
    <n v="10463"/>
    <s v="SUPRD"/>
    <x v="14"/>
    <n v="10463"/>
    <n v="42"/>
    <x v="1"/>
    <d v="1995-04-04T00:00:00"/>
    <n v="11.2"/>
    <n v="50"/>
    <n v="560"/>
  </r>
  <r>
    <n v="5"/>
    <s v="Steven"/>
    <n v="10607"/>
    <s v="SAVEA"/>
    <x v="20"/>
    <n v="10607"/>
    <n v="7"/>
    <x v="25"/>
    <d v="1995-08-22T00:00:00"/>
    <n v="30"/>
    <n v="45"/>
    <n v="1350"/>
  </r>
  <r>
    <n v="5"/>
    <s v="Steven"/>
    <n v="10607"/>
    <s v="SAVEA"/>
    <x v="20"/>
    <n v="10607"/>
    <n v="17"/>
    <x v="62"/>
    <d v="1995-08-22T00:00:00"/>
    <n v="39"/>
    <n v="100"/>
    <n v="3900"/>
  </r>
  <r>
    <n v="5"/>
    <s v="Steven"/>
    <n v="10607"/>
    <s v="SAVEA"/>
    <x v="20"/>
    <n v="10607"/>
    <n v="33"/>
    <x v="11"/>
    <d v="1995-08-22T00:00:00"/>
    <n v="2.5"/>
    <n v="14"/>
    <n v="35"/>
  </r>
  <r>
    <n v="5"/>
    <s v="Steven"/>
    <n v="10607"/>
    <s v="SAVEA"/>
    <x v="20"/>
    <n v="10607"/>
    <n v="40"/>
    <x v="46"/>
    <d v="1995-08-22T00:00:00"/>
    <n v="18.399999999999999"/>
    <n v="42"/>
    <n v="772.8"/>
  </r>
  <r>
    <n v="5"/>
    <s v="Steven"/>
    <n v="10607"/>
    <s v="SAVEA"/>
    <x v="20"/>
    <n v="10607"/>
    <n v="72"/>
    <x v="57"/>
    <d v="1995-08-22T00:00:00"/>
    <n v="34.799999999999997"/>
    <n v="12"/>
    <n v="417.6"/>
  </r>
  <r>
    <n v="5"/>
    <s v="Steven"/>
    <n v="10397"/>
    <s v="PRINI"/>
    <x v="83"/>
    <n v="10397"/>
    <n v="21"/>
    <x v="65"/>
    <d v="1995-01-27T00:00:00"/>
    <n v="8"/>
    <n v="10"/>
    <n v="80"/>
  </r>
  <r>
    <n v="5"/>
    <s v="Steven"/>
    <n v="10397"/>
    <s v="PRINI"/>
    <x v="83"/>
    <n v="10397"/>
    <n v="51"/>
    <x v="3"/>
    <d v="1995-01-27T00:00:00"/>
    <n v="42.4"/>
    <n v="18"/>
    <n v="763.2"/>
  </r>
  <r>
    <n v="5"/>
    <s v="Steven"/>
    <n v="10869"/>
    <s v="SEVES"/>
    <x v="12"/>
    <n v="10869"/>
    <n v="1"/>
    <x v="45"/>
    <d v="1996-03-06T00:00:00"/>
    <n v="18"/>
    <n v="40"/>
    <n v="720"/>
  </r>
  <r>
    <n v="5"/>
    <s v="Steven"/>
    <n v="10869"/>
    <s v="SEVES"/>
    <x v="12"/>
    <n v="10869"/>
    <n v="11"/>
    <x v="55"/>
    <d v="1996-03-06T00:00:00"/>
    <n v="21"/>
    <n v="10"/>
    <n v="210"/>
  </r>
  <r>
    <n v="5"/>
    <s v="Steven"/>
    <n v="10869"/>
    <s v="SEVES"/>
    <x v="12"/>
    <n v="10869"/>
    <n v="23"/>
    <x v="32"/>
    <d v="1996-03-06T00:00:00"/>
    <n v="9"/>
    <n v="50"/>
    <n v="450"/>
  </r>
  <r>
    <n v="5"/>
    <s v="Steven"/>
    <n v="10869"/>
    <s v="SEVES"/>
    <x v="12"/>
    <n v="10869"/>
    <n v="68"/>
    <x v="58"/>
    <d v="1996-03-06T00:00:00"/>
    <n v="12.5"/>
    <n v="20"/>
    <n v="250"/>
  </r>
  <r>
    <n v="5"/>
    <s v="Steven"/>
    <n v="10649"/>
    <s v="MAISD"/>
    <x v="80"/>
    <n v="10649"/>
    <n v="28"/>
    <x v="61"/>
    <d v="1995-09-28T00:00:00"/>
    <n v="45.6"/>
    <n v="20"/>
    <n v="912"/>
  </r>
  <r>
    <n v="5"/>
    <s v="Steven"/>
    <n v="10649"/>
    <s v="MAISD"/>
    <x v="80"/>
    <n v="10649"/>
    <n v="72"/>
    <x v="57"/>
    <d v="1995-09-28T00:00:00"/>
    <n v="34.799999999999997"/>
    <n v="15"/>
    <n v="522"/>
  </r>
  <r>
    <n v="5"/>
    <s v="Steven"/>
    <n v="10954"/>
    <s v="LINOD"/>
    <x v="31"/>
    <n v="10954"/>
    <n v="16"/>
    <x v="4"/>
    <d v="1996-04-16T00:00:00"/>
    <n v="17.45"/>
    <n v="28"/>
    <n v="488.6"/>
  </r>
  <r>
    <n v="5"/>
    <s v="Steven"/>
    <n v="10954"/>
    <s v="LINOD"/>
    <x v="31"/>
    <n v="10954"/>
    <n v="31"/>
    <x v="0"/>
    <d v="1996-04-16T00:00:00"/>
    <n v="12.5"/>
    <n v="25"/>
    <n v="312.5"/>
  </r>
  <r>
    <n v="5"/>
    <s v="Steven"/>
    <n v="10954"/>
    <s v="LINOD"/>
    <x v="31"/>
    <n v="10954"/>
    <n v="45"/>
    <x v="2"/>
    <d v="1996-04-16T00:00:00"/>
    <n v="9.5"/>
    <n v="30"/>
    <n v="285"/>
  </r>
  <r>
    <n v="5"/>
    <s v="Steven"/>
    <n v="10954"/>
    <s v="LINOD"/>
    <x v="31"/>
    <n v="10954"/>
    <n v="60"/>
    <x v="37"/>
    <d v="1996-04-16T00:00:00"/>
    <n v="34"/>
    <n v="24"/>
    <n v="816"/>
  </r>
  <r>
    <n v="5"/>
    <s v="Steven"/>
    <n v="10823"/>
    <s v="LILAS"/>
    <x v="24"/>
    <n v="10823"/>
    <n v="11"/>
    <x v="55"/>
    <d v="1996-02-09T00:00:00"/>
    <n v="21"/>
    <n v="20"/>
    <n v="420"/>
  </r>
  <r>
    <n v="5"/>
    <s v="Steven"/>
    <n v="10823"/>
    <s v="LILAS"/>
    <x v="24"/>
    <n v="10823"/>
    <n v="57"/>
    <x v="44"/>
    <d v="1996-02-09T00:00:00"/>
    <n v="19.5"/>
    <n v="15"/>
    <n v="292.5"/>
  </r>
  <r>
    <n v="5"/>
    <s v="Steven"/>
    <n v="10823"/>
    <s v="LILAS"/>
    <x v="24"/>
    <n v="10823"/>
    <n v="59"/>
    <x v="56"/>
    <d v="1996-02-09T00:00:00"/>
    <n v="55"/>
    <n v="40"/>
    <n v="2200"/>
  </r>
  <r>
    <n v="5"/>
    <s v="Steven"/>
    <n v="10823"/>
    <s v="LILAS"/>
    <x v="24"/>
    <n v="10823"/>
    <n v="77"/>
    <x v="42"/>
    <d v="1996-02-09T00:00:00"/>
    <n v="13"/>
    <n v="15"/>
    <n v="195"/>
  </r>
  <r>
    <n v="5"/>
    <s v="Steven"/>
    <n v="10899"/>
    <s v="LILAS"/>
    <x v="24"/>
    <n v="10899"/>
    <n v="39"/>
    <x v="34"/>
    <d v="1996-03-22T00:00:00"/>
    <n v="18"/>
    <n v="8"/>
    <n v="144"/>
  </r>
  <r>
    <n v="5"/>
    <s v="Steven"/>
    <n v="10711"/>
    <s v="SAVEA"/>
    <x v="20"/>
    <n v="10711"/>
    <n v="19"/>
    <x v="47"/>
    <d v="1995-11-21T00:00:00"/>
    <n v="9.1999999999999993"/>
    <n v="12"/>
    <n v="110.4"/>
  </r>
  <r>
    <n v="5"/>
    <s v="Steven"/>
    <n v="10711"/>
    <s v="SAVEA"/>
    <x v="20"/>
    <n v="10711"/>
    <n v="41"/>
    <x v="7"/>
    <d v="1995-11-21T00:00:00"/>
    <n v="9.65"/>
    <n v="42"/>
    <n v="405.3"/>
  </r>
  <r>
    <n v="5"/>
    <s v="Steven"/>
    <n v="10711"/>
    <s v="SAVEA"/>
    <x v="20"/>
    <n v="10711"/>
    <n v="53"/>
    <x v="10"/>
    <d v="1995-11-21T00:00:00"/>
    <n v="32.799999999999997"/>
    <n v="120"/>
    <n v="3936"/>
  </r>
  <r>
    <n v="5"/>
    <s v="Steven"/>
    <n v="10714"/>
    <s v="SAVEA"/>
    <x v="20"/>
    <n v="10714"/>
    <n v="2"/>
    <x v="8"/>
    <d v="1995-11-22T00:00:00"/>
    <n v="19"/>
    <n v="30"/>
    <n v="570"/>
  </r>
  <r>
    <n v="5"/>
    <s v="Steven"/>
    <n v="10714"/>
    <s v="SAVEA"/>
    <x v="20"/>
    <n v="10714"/>
    <n v="17"/>
    <x v="62"/>
    <d v="1995-11-22T00:00:00"/>
    <n v="39"/>
    <n v="27"/>
    <n v="1053"/>
  </r>
  <r>
    <n v="5"/>
    <s v="Steven"/>
    <n v="10714"/>
    <s v="SAVEA"/>
    <x v="20"/>
    <n v="10714"/>
    <n v="47"/>
    <x v="68"/>
    <d v="1995-11-22T00:00:00"/>
    <n v="9.5"/>
    <n v="50"/>
    <n v="475"/>
  </r>
  <r>
    <n v="5"/>
    <s v="Steven"/>
    <n v="10714"/>
    <s v="SAVEA"/>
    <x v="20"/>
    <n v="10714"/>
    <n v="56"/>
    <x v="19"/>
    <d v="1995-11-22T00:00:00"/>
    <n v="38"/>
    <n v="18"/>
    <n v="684"/>
  </r>
  <r>
    <n v="5"/>
    <s v="Steven"/>
    <n v="10714"/>
    <s v="SAVEA"/>
    <x v="20"/>
    <n v="10714"/>
    <n v="58"/>
    <x v="43"/>
    <d v="1995-11-22T00:00:00"/>
    <n v="13.25"/>
    <n v="12"/>
    <n v="159"/>
  </r>
  <r>
    <n v="5"/>
    <s v="Steven"/>
    <n v="10358"/>
    <s v="LAMAI"/>
    <x v="37"/>
    <n v="10358"/>
    <n v="24"/>
    <x v="50"/>
    <d v="1994-12-21T00:00:00"/>
    <n v="3.6"/>
    <n v="10"/>
    <n v="36"/>
  </r>
  <r>
    <n v="5"/>
    <s v="Steven"/>
    <n v="10358"/>
    <s v="LAMAI"/>
    <x v="37"/>
    <n v="10358"/>
    <n v="34"/>
    <x v="74"/>
    <d v="1994-12-21T00:00:00"/>
    <n v="11.2"/>
    <n v="10"/>
    <n v="112"/>
  </r>
  <r>
    <n v="5"/>
    <s v="Steven"/>
    <n v="10358"/>
    <s v="LAMAI"/>
    <x v="37"/>
    <n v="10358"/>
    <n v="36"/>
    <x v="59"/>
    <d v="1994-12-21T00:00:00"/>
    <n v="15.2"/>
    <n v="20"/>
    <n v="304"/>
  </r>
  <r>
    <n v="5"/>
    <s v="Steven"/>
    <n v="10549"/>
    <s v="QUICK"/>
    <x v="10"/>
    <n v="10549"/>
    <n v="31"/>
    <x v="0"/>
    <d v="1995-06-27T00:00:00"/>
    <n v="12.5"/>
    <n v="55"/>
    <n v="687.5"/>
  </r>
  <r>
    <n v="5"/>
    <s v="Steven"/>
    <n v="10549"/>
    <s v="QUICK"/>
    <x v="10"/>
    <n v="10549"/>
    <n v="45"/>
    <x v="2"/>
    <d v="1995-06-27T00:00:00"/>
    <n v="9.5"/>
    <n v="100"/>
    <n v="950"/>
  </r>
  <r>
    <n v="5"/>
    <s v="Steven"/>
    <n v="10549"/>
    <s v="QUICK"/>
    <x v="10"/>
    <n v="10549"/>
    <n v="51"/>
    <x v="3"/>
    <d v="1995-06-27T00:00:00"/>
    <n v="53"/>
    <n v="48"/>
    <n v="2544"/>
  </r>
  <r>
    <n v="5"/>
    <s v="Steven"/>
    <n v="10812"/>
    <s v="REGGC"/>
    <x v="4"/>
    <n v="10812"/>
    <n v="31"/>
    <x v="0"/>
    <d v="1996-02-02T00:00:00"/>
    <n v="12.5"/>
    <n v="16"/>
    <n v="200"/>
  </r>
  <r>
    <n v="5"/>
    <s v="Steven"/>
    <n v="10812"/>
    <s v="REGGC"/>
    <x v="4"/>
    <n v="10812"/>
    <n v="72"/>
    <x v="57"/>
    <d v="1996-02-02T00:00:00"/>
    <n v="34.799999999999997"/>
    <n v="40"/>
    <n v="1392"/>
  </r>
  <r>
    <n v="5"/>
    <s v="Steven"/>
    <n v="10812"/>
    <s v="REGGC"/>
    <x v="4"/>
    <n v="10812"/>
    <n v="77"/>
    <x v="42"/>
    <d v="1996-02-02T00:00:00"/>
    <n v="13"/>
    <n v="20"/>
    <n v="260"/>
  </r>
  <r>
    <n v="5"/>
    <s v="Steven"/>
    <n v="10761"/>
    <s v="RATTC"/>
    <x v="7"/>
    <n v="10761"/>
    <n v="25"/>
    <x v="63"/>
    <d v="1996-01-02T00:00:00"/>
    <n v="14"/>
    <n v="35"/>
    <n v="490"/>
  </r>
  <r>
    <n v="5"/>
    <s v="Steven"/>
    <n v="10761"/>
    <s v="RATTC"/>
    <x v="7"/>
    <n v="10761"/>
    <n v="75"/>
    <x v="41"/>
    <d v="1996-01-02T00:00:00"/>
    <n v="7.75"/>
    <n v="18"/>
    <n v="139.5"/>
  </r>
  <r>
    <n v="5"/>
    <s v="Steven"/>
    <n v="10529"/>
    <s v="MAISD"/>
    <x v="80"/>
    <n v="10529"/>
    <n v="55"/>
    <x v="36"/>
    <d v="1995-06-07T00:00:00"/>
    <n v="24"/>
    <n v="14"/>
    <n v="336"/>
  </r>
  <r>
    <n v="5"/>
    <s v="Steven"/>
    <n v="10529"/>
    <s v="MAISD"/>
    <x v="80"/>
    <n v="10529"/>
    <n v="68"/>
    <x v="58"/>
    <d v="1995-06-07T00:00:00"/>
    <n v="12.5"/>
    <n v="20"/>
    <n v="250"/>
  </r>
  <r>
    <n v="5"/>
    <s v="Steven"/>
    <n v="10529"/>
    <s v="MAISD"/>
    <x v="80"/>
    <n v="10529"/>
    <n v="69"/>
    <x v="13"/>
    <d v="1995-06-07T00:00:00"/>
    <n v="36"/>
    <n v="10"/>
    <n v="360"/>
  </r>
  <r>
    <n v="5"/>
    <s v="Steven"/>
    <n v="10870"/>
    <s v="WOLZA"/>
    <x v="25"/>
    <n v="10870"/>
    <n v="35"/>
    <x v="53"/>
    <d v="1996-03-06T00:00:00"/>
    <n v="18"/>
    <n v="3"/>
    <n v="54"/>
  </r>
  <r>
    <n v="5"/>
    <s v="Steven"/>
    <n v="10870"/>
    <s v="WOLZA"/>
    <x v="25"/>
    <n v="10870"/>
    <n v="51"/>
    <x v="3"/>
    <d v="1996-03-06T00:00:00"/>
    <n v="53"/>
    <n v="2"/>
    <n v="106"/>
  </r>
  <r>
    <n v="5"/>
    <s v="Steven"/>
    <n v="10269"/>
    <s v="WHITC"/>
    <x v="55"/>
    <n v="10269"/>
    <n v="33"/>
    <x v="11"/>
    <d v="1994-08-31T00:00:00"/>
    <n v="2"/>
    <n v="60"/>
    <n v="120"/>
  </r>
  <r>
    <n v="5"/>
    <s v="Steven"/>
    <n v="10269"/>
    <s v="WHITC"/>
    <x v="55"/>
    <n v="10269"/>
    <n v="72"/>
    <x v="57"/>
    <d v="1994-08-31T00:00:00"/>
    <n v="27.8"/>
    <n v="20"/>
    <n v="556"/>
  </r>
  <r>
    <n v="5"/>
    <s v="Steven"/>
    <n v="10575"/>
    <s v="MORGK"/>
    <x v="77"/>
    <n v="10575"/>
    <n v="59"/>
    <x v="56"/>
    <d v="1995-07-21T00:00:00"/>
    <n v="55"/>
    <n v="12"/>
    <n v="660"/>
  </r>
  <r>
    <n v="5"/>
    <s v="Steven"/>
    <n v="10575"/>
    <s v="MORGK"/>
    <x v="77"/>
    <n v="10575"/>
    <n v="63"/>
    <x v="51"/>
    <d v="1995-07-21T00:00:00"/>
    <n v="43.9"/>
    <n v="6"/>
    <n v="263.39999999999998"/>
  </r>
  <r>
    <n v="5"/>
    <s v="Steven"/>
    <n v="10575"/>
    <s v="MORGK"/>
    <x v="77"/>
    <n v="10575"/>
    <n v="72"/>
    <x v="57"/>
    <d v="1995-07-21T00:00:00"/>
    <n v="34.799999999999997"/>
    <n v="30"/>
    <n v="1044"/>
  </r>
  <r>
    <n v="5"/>
    <s v="Steven"/>
    <n v="10575"/>
    <s v="MORGK"/>
    <x v="77"/>
    <n v="10575"/>
    <n v="76"/>
    <x v="49"/>
    <d v="1995-07-21T00:00:00"/>
    <n v="18"/>
    <n v="10"/>
    <n v="180"/>
  </r>
  <r>
    <n v="5"/>
    <s v="Steven"/>
    <n v="10569"/>
    <s v="RATTC"/>
    <x v="7"/>
    <n v="10569"/>
    <n v="31"/>
    <x v="0"/>
    <d v="1995-07-17T00:00:00"/>
    <n v="12.5"/>
    <n v="35"/>
    <n v="437.5"/>
  </r>
  <r>
    <n v="5"/>
    <s v="Steven"/>
    <n v="10569"/>
    <s v="RATTC"/>
    <x v="7"/>
    <n v="10569"/>
    <n v="76"/>
    <x v="49"/>
    <d v="1995-07-17T00:00:00"/>
    <n v="18"/>
    <n v="30"/>
    <n v="540"/>
  </r>
  <r>
    <n v="5"/>
    <s v="Steven"/>
    <n v="10320"/>
    <s v="WARTH"/>
    <x v="62"/>
    <n v="10320"/>
    <n v="71"/>
    <x v="14"/>
    <d v="1994-11-03T00:00:00"/>
    <n v="17.2"/>
    <n v="30"/>
    <n v="516"/>
  </r>
  <r>
    <n v="5"/>
    <s v="Steven"/>
    <n v="11043"/>
    <s v="SPECD"/>
    <x v="76"/>
    <n v="11043"/>
    <n v="11"/>
    <x v="55"/>
    <d v="1996-05-22T00:00:00"/>
    <n v="21"/>
    <n v="10"/>
    <n v="210"/>
  </r>
  <r>
    <n v="5"/>
    <s v="Steven"/>
    <n v="10248"/>
    <s v="VINET"/>
    <x v="71"/>
    <n v="10248"/>
    <n v="11"/>
    <x v="55"/>
    <d v="1994-08-04T00:00:00"/>
    <n v="14"/>
    <n v="12"/>
    <n v="168"/>
  </r>
  <r>
    <n v="5"/>
    <s v="Steven"/>
    <n v="10248"/>
    <s v="VINET"/>
    <x v="71"/>
    <n v="10248"/>
    <n v="42"/>
    <x v="1"/>
    <d v="1994-08-04T00:00:00"/>
    <n v="9.8000000000000007"/>
    <n v="10"/>
    <n v="98"/>
  </r>
  <r>
    <n v="5"/>
    <s v="Steven"/>
    <n v="10248"/>
    <s v="VINET"/>
    <x v="71"/>
    <n v="10248"/>
    <n v="72"/>
    <x v="57"/>
    <d v="1994-08-04T00:00:00"/>
    <n v="34.799999999999997"/>
    <n v="5"/>
    <n v="174"/>
  </r>
  <r>
    <n v="5"/>
    <s v="Steven"/>
    <n v="10648"/>
    <s v="RICAR"/>
    <x v="1"/>
    <n v="10648"/>
    <n v="22"/>
    <x v="75"/>
    <d v="1995-09-28T00:00:00"/>
    <n v="21"/>
    <n v="15"/>
    <n v="315"/>
  </r>
  <r>
    <n v="5"/>
    <s v="Steven"/>
    <n v="10648"/>
    <s v="RICAR"/>
    <x v="1"/>
    <n v="10648"/>
    <n v="24"/>
    <x v="50"/>
    <d v="1995-09-28T00:00:00"/>
    <n v="4.5"/>
    <n v="15"/>
    <n v="67.5"/>
  </r>
  <r>
    <n v="5"/>
    <s v="Steven"/>
    <n v="10851"/>
    <s v="RICAR"/>
    <x v="1"/>
    <n v="10851"/>
    <n v="2"/>
    <x v="8"/>
    <d v="1996-02-26T00:00:00"/>
    <n v="19"/>
    <n v="5"/>
    <n v="95"/>
  </r>
  <r>
    <n v="5"/>
    <s v="Steven"/>
    <n v="10851"/>
    <s v="RICAR"/>
    <x v="1"/>
    <n v="10851"/>
    <n v="25"/>
    <x v="63"/>
    <d v="1996-02-26T00:00:00"/>
    <n v="14"/>
    <n v="10"/>
    <n v="140"/>
  </r>
  <r>
    <n v="5"/>
    <s v="Steven"/>
    <n v="10851"/>
    <s v="RICAR"/>
    <x v="1"/>
    <n v="10851"/>
    <n v="57"/>
    <x v="44"/>
    <d v="1996-02-26T00:00:00"/>
    <n v="19.5"/>
    <n v="10"/>
    <n v="195"/>
  </r>
  <r>
    <n v="5"/>
    <s v="Steven"/>
    <n v="10851"/>
    <s v="RICAR"/>
    <x v="1"/>
    <n v="10851"/>
    <n v="59"/>
    <x v="56"/>
    <d v="1996-02-26T00:00:00"/>
    <n v="55"/>
    <n v="42"/>
    <n v="2310"/>
  </r>
  <r>
    <n v="5"/>
    <s v="Steven"/>
    <n v="10474"/>
    <s v="PERIC"/>
    <x v="43"/>
    <n v="10474"/>
    <n v="14"/>
    <x v="30"/>
    <d v="1995-04-13T00:00:00"/>
    <n v="18.600000000000001"/>
    <n v="12"/>
    <n v="223.2"/>
  </r>
  <r>
    <n v="5"/>
    <s v="Steven"/>
    <n v="10474"/>
    <s v="PERIC"/>
    <x v="43"/>
    <n v="10474"/>
    <n v="28"/>
    <x v="61"/>
    <d v="1995-04-13T00:00:00"/>
    <n v="36.4"/>
    <n v="18"/>
    <n v="655.20000000000005"/>
  </r>
  <r>
    <n v="5"/>
    <s v="Steven"/>
    <n v="10474"/>
    <s v="PERIC"/>
    <x v="43"/>
    <n v="10474"/>
    <n v="40"/>
    <x v="46"/>
    <d v="1995-04-13T00:00:00"/>
    <n v="14.7"/>
    <n v="21"/>
    <n v="308.7"/>
  </r>
  <r>
    <n v="5"/>
    <s v="Steven"/>
    <n v="10474"/>
    <s v="PERIC"/>
    <x v="43"/>
    <n v="10474"/>
    <n v="75"/>
    <x v="41"/>
    <d v="1995-04-13T00:00:00"/>
    <n v="6.2"/>
    <n v="10"/>
    <n v="62"/>
  </r>
  <r>
    <n v="5"/>
    <s v="Steven"/>
    <n v="10333"/>
    <s v="WARTH"/>
    <x v="62"/>
    <n v="10333"/>
    <n v="14"/>
    <x v="30"/>
    <d v="1994-11-18T00:00:00"/>
    <n v="18.600000000000001"/>
    <n v="10"/>
    <n v="186"/>
  </r>
  <r>
    <n v="5"/>
    <s v="Steven"/>
    <n v="10333"/>
    <s v="WARTH"/>
    <x v="62"/>
    <n v="10333"/>
    <n v="21"/>
    <x v="65"/>
    <d v="1994-11-18T00:00:00"/>
    <n v="8"/>
    <n v="10"/>
    <n v="80"/>
  </r>
  <r>
    <n v="5"/>
    <s v="Steven"/>
    <n v="10333"/>
    <s v="WARTH"/>
    <x v="62"/>
    <n v="10333"/>
    <n v="71"/>
    <x v="14"/>
    <d v="1994-11-18T00:00:00"/>
    <n v="17.2"/>
    <n v="40"/>
    <n v="688"/>
  </r>
  <r>
    <n v="6"/>
    <s v="Michael"/>
    <n v="10914"/>
    <s v="QUEEN"/>
    <x v="69"/>
    <n v="10914"/>
    <n v="71"/>
    <x v="14"/>
    <d v="1996-03-29T00:00:00"/>
    <n v="21.5"/>
    <n v="25"/>
    <n v="537.5"/>
  </r>
  <r>
    <n v="6"/>
    <s v="Michael"/>
    <n v="10764"/>
    <s v="ERNSH"/>
    <x v="0"/>
    <n v="10764"/>
    <n v="3"/>
    <x v="22"/>
    <d v="1996-01-03T00:00:00"/>
    <n v="10"/>
    <n v="20"/>
    <n v="200"/>
  </r>
  <r>
    <n v="6"/>
    <s v="Michael"/>
    <n v="10764"/>
    <s v="ERNSH"/>
    <x v="0"/>
    <n v="10764"/>
    <n v="39"/>
    <x v="34"/>
    <d v="1996-01-03T00:00:00"/>
    <n v="18"/>
    <n v="130"/>
    <n v="2340"/>
  </r>
  <r>
    <n v="6"/>
    <s v="Michael"/>
    <n v="10390"/>
    <s v="ERNSH"/>
    <x v="0"/>
    <n v="10390"/>
    <n v="31"/>
    <x v="0"/>
    <d v="1995-01-23T00:00:00"/>
    <n v="10"/>
    <n v="60"/>
    <n v="600"/>
  </r>
  <r>
    <n v="6"/>
    <s v="Michael"/>
    <n v="10390"/>
    <s v="ERNSH"/>
    <x v="0"/>
    <n v="10390"/>
    <n v="35"/>
    <x v="53"/>
    <d v="1995-01-23T00:00:00"/>
    <n v="14.4"/>
    <n v="40"/>
    <n v="576"/>
  </r>
  <r>
    <n v="6"/>
    <s v="Michael"/>
    <n v="10390"/>
    <s v="ERNSH"/>
    <x v="0"/>
    <n v="10390"/>
    <n v="46"/>
    <x v="6"/>
    <d v="1995-01-23T00:00:00"/>
    <n v="9.6"/>
    <n v="45"/>
    <n v="432"/>
  </r>
  <r>
    <n v="6"/>
    <s v="Michael"/>
    <n v="10390"/>
    <s v="ERNSH"/>
    <x v="0"/>
    <n v="10390"/>
    <n v="72"/>
    <x v="57"/>
    <d v="1995-01-23T00:00:00"/>
    <n v="27.8"/>
    <n v="24"/>
    <n v="667.2"/>
  </r>
  <r>
    <n v="6"/>
    <s v="Michael"/>
    <n v="10704"/>
    <s v="QUEEN"/>
    <x v="69"/>
    <n v="10704"/>
    <n v="4"/>
    <x v="23"/>
    <d v="1995-11-14T00:00:00"/>
    <n v="22"/>
    <n v="6"/>
    <n v="132"/>
  </r>
  <r>
    <n v="6"/>
    <s v="Michael"/>
    <n v="10704"/>
    <s v="QUEEN"/>
    <x v="69"/>
    <n v="10704"/>
    <n v="24"/>
    <x v="50"/>
    <d v="1995-11-14T00:00:00"/>
    <n v="4.5"/>
    <n v="35"/>
    <n v="157.5"/>
  </r>
  <r>
    <n v="6"/>
    <s v="Michael"/>
    <n v="10704"/>
    <s v="QUEEN"/>
    <x v="69"/>
    <n v="10704"/>
    <n v="48"/>
    <x v="69"/>
    <d v="1995-11-14T00:00:00"/>
    <n v="12.75"/>
    <n v="24"/>
    <n v="306"/>
  </r>
  <r>
    <n v="6"/>
    <s v="Michael"/>
    <n v="10637"/>
    <s v="QUEEN"/>
    <x v="69"/>
    <n v="10637"/>
    <n v="11"/>
    <x v="55"/>
    <d v="1995-09-19T00:00:00"/>
    <n v="21"/>
    <n v="10"/>
    <n v="210"/>
  </r>
  <r>
    <n v="6"/>
    <s v="Michael"/>
    <n v="10637"/>
    <s v="QUEEN"/>
    <x v="69"/>
    <n v="10637"/>
    <n v="50"/>
    <x v="71"/>
    <d v="1995-09-19T00:00:00"/>
    <n v="16.25"/>
    <n v="25"/>
    <n v="406.25"/>
  </r>
  <r>
    <n v="6"/>
    <s v="Michael"/>
    <n v="10637"/>
    <s v="QUEEN"/>
    <x v="69"/>
    <n v="10637"/>
    <n v="56"/>
    <x v="19"/>
    <d v="1995-09-19T00:00:00"/>
    <n v="38"/>
    <n v="60"/>
    <n v="2280"/>
  </r>
  <r>
    <n v="6"/>
    <s v="Michael"/>
    <n v="10480"/>
    <s v="FOLIG"/>
    <x v="39"/>
    <n v="10480"/>
    <n v="47"/>
    <x v="68"/>
    <d v="1995-04-20T00:00:00"/>
    <n v="7.6"/>
    <n v="30"/>
    <n v="228"/>
  </r>
  <r>
    <n v="6"/>
    <s v="Michael"/>
    <n v="10480"/>
    <s v="FOLIG"/>
    <x v="39"/>
    <n v="10480"/>
    <n v="59"/>
    <x v="56"/>
    <d v="1995-04-20T00:00:00"/>
    <n v="44"/>
    <n v="12"/>
    <n v="528"/>
  </r>
  <r>
    <n v="6"/>
    <s v="Michael"/>
    <n v="10291"/>
    <s v="QUEDE"/>
    <x v="40"/>
    <n v="10291"/>
    <n v="13"/>
    <x v="29"/>
    <d v="1994-09-27T00:00:00"/>
    <n v="4.8"/>
    <n v="20"/>
    <n v="96"/>
  </r>
  <r>
    <n v="6"/>
    <s v="Michael"/>
    <n v="10291"/>
    <s v="QUEDE"/>
    <x v="40"/>
    <n v="10291"/>
    <n v="44"/>
    <x v="16"/>
    <d v="1994-09-27T00:00:00"/>
    <n v="15.5"/>
    <n v="24"/>
    <n v="372"/>
  </r>
  <r>
    <n v="6"/>
    <s v="Michael"/>
    <n v="10291"/>
    <s v="QUEDE"/>
    <x v="40"/>
    <n v="10291"/>
    <n v="51"/>
    <x v="3"/>
    <d v="1994-09-27T00:00:00"/>
    <n v="42.4"/>
    <n v="2"/>
    <n v="84.8"/>
  </r>
  <r>
    <n v="6"/>
    <s v="Michael"/>
    <n v="10264"/>
    <s v="FOLKO"/>
    <x v="41"/>
    <n v="10264"/>
    <n v="2"/>
    <x v="8"/>
    <d v="1994-08-24T00:00:00"/>
    <n v="15.2"/>
    <n v="35"/>
    <n v="532"/>
  </r>
  <r>
    <n v="6"/>
    <s v="Michael"/>
    <n v="10264"/>
    <s v="FOLKO"/>
    <x v="41"/>
    <n v="10264"/>
    <n v="41"/>
    <x v="7"/>
    <d v="1994-08-24T00:00:00"/>
    <n v="7.7"/>
    <n v="25"/>
    <n v="192.5"/>
  </r>
  <r>
    <n v="6"/>
    <s v="Michael"/>
    <n v="10703"/>
    <s v="FOLKO"/>
    <x v="41"/>
    <n v="10703"/>
    <n v="2"/>
    <x v="8"/>
    <d v="1995-11-14T00:00:00"/>
    <n v="19"/>
    <n v="5"/>
    <n v="95"/>
  </r>
  <r>
    <n v="6"/>
    <s v="Michael"/>
    <n v="10703"/>
    <s v="FOLKO"/>
    <x v="41"/>
    <n v="10703"/>
    <n v="59"/>
    <x v="56"/>
    <d v="1995-11-14T00:00:00"/>
    <n v="55"/>
    <n v="35"/>
    <n v="1925"/>
  </r>
  <r>
    <n v="6"/>
    <s v="Michael"/>
    <n v="10703"/>
    <s v="FOLKO"/>
    <x v="41"/>
    <n v="10703"/>
    <n v="73"/>
    <x v="40"/>
    <d v="1995-11-14T00:00:00"/>
    <n v="15"/>
    <n v="35"/>
    <n v="525"/>
  </r>
  <r>
    <n v="6"/>
    <s v="Michael"/>
    <n v="10747"/>
    <s v="PICCO"/>
    <x v="66"/>
    <n v="10747"/>
    <n v="31"/>
    <x v="0"/>
    <d v="1995-12-20T00:00:00"/>
    <n v="12.5"/>
    <n v="8"/>
    <n v="100"/>
  </r>
  <r>
    <n v="6"/>
    <s v="Michael"/>
    <n v="10747"/>
    <s v="PICCO"/>
    <x v="66"/>
    <n v="10747"/>
    <n v="41"/>
    <x v="7"/>
    <d v="1995-12-20T00:00:00"/>
    <n v="9.65"/>
    <n v="35"/>
    <n v="337.75"/>
  </r>
  <r>
    <n v="6"/>
    <s v="Michael"/>
    <n v="10747"/>
    <s v="PICCO"/>
    <x v="66"/>
    <n v="10747"/>
    <n v="63"/>
    <x v="51"/>
    <d v="1995-12-20T00:00:00"/>
    <n v="43.9"/>
    <n v="9"/>
    <n v="395.1"/>
  </r>
  <r>
    <n v="6"/>
    <s v="Michael"/>
    <n v="10747"/>
    <s v="PICCO"/>
    <x v="66"/>
    <n v="10747"/>
    <n v="69"/>
    <x v="13"/>
    <d v="1995-12-20T00:00:00"/>
    <n v="36"/>
    <n v="30"/>
    <n v="1080"/>
  </r>
  <r>
    <n v="6"/>
    <s v="Michael"/>
    <n v="10791"/>
    <s v="FRANK"/>
    <x v="42"/>
    <n v="10791"/>
    <n v="29"/>
    <x v="52"/>
    <d v="1996-01-23T00:00:00"/>
    <n v="123.79"/>
    <n v="14"/>
    <n v="1733.06"/>
  </r>
  <r>
    <n v="6"/>
    <s v="Michael"/>
    <n v="10791"/>
    <s v="FRANK"/>
    <x v="42"/>
    <n v="10791"/>
    <n v="41"/>
    <x v="7"/>
    <d v="1996-01-23T00:00:00"/>
    <n v="9.65"/>
    <n v="20"/>
    <n v="193"/>
  </r>
  <r>
    <n v="6"/>
    <s v="Michael"/>
    <n v="10489"/>
    <s v="PICCO"/>
    <x v="66"/>
    <n v="10489"/>
    <n v="11"/>
    <x v="55"/>
    <d v="1995-04-28T00:00:00"/>
    <n v="16.8"/>
    <n v="15"/>
    <n v="252"/>
  </r>
  <r>
    <n v="6"/>
    <s v="Michael"/>
    <n v="10489"/>
    <s v="PICCO"/>
    <x v="66"/>
    <n v="10489"/>
    <n v="16"/>
    <x v="4"/>
    <d v="1995-04-28T00:00:00"/>
    <n v="13.9"/>
    <n v="18"/>
    <n v="250.2"/>
  </r>
  <r>
    <n v="6"/>
    <s v="Michael"/>
    <n v="10929"/>
    <s v="FRANK"/>
    <x v="42"/>
    <n v="10929"/>
    <n v="21"/>
    <x v="65"/>
    <d v="1996-04-04T00:00:00"/>
    <n v="10"/>
    <n v="60"/>
    <n v="600"/>
  </r>
  <r>
    <n v="6"/>
    <s v="Michael"/>
    <n v="10929"/>
    <s v="FRANK"/>
    <x v="42"/>
    <n v="10929"/>
    <n v="75"/>
    <x v="41"/>
    <d v="1996-04-04T00:00:00"/>
    <n v="7.75"/>
    <n v="49"/>
    <n v="379.75"/>
  </r>
  <r>
    <n v="6"/>
    <s v="Michael"/>
    <n v="10929"/>
    <s v="FRANK"/>
    <x v="42"/>
    <n v="10929"/>
    <n v="77"/>
    <x v="42"/>
    <d v="1996-04-04T00:00:00"/>
    <n v="13"/>
    <n v="15"/>
    <n v="195"/>
  </r>
  <r>
    <n v="6"/>
    <s v="Michael"/>
    <n v="10833"/>
    <s v="OTTIK"/>
    <x v="44"/>
    <n v="10833"/>
    <n v="7"/>
    <x v="25"/>
    <d v="1996-02-15T00:00:00"/>
    <n v="30"/>
    <n v="20"/>
    <n v="600"/>
  </r>
  <r>
    <n v="6"/>
    <s v="Michael"/>
    <n v="10833"/>
    <s v="OTTIK"/>
    <x v="44"/>
    <n v="10833"/>
    <n v="31"/>
    <x v="0"/>
    <d v="1996-02-15T00:00:00"/>
    <n v="12.5"/>
    <n v="9"/>
    <n v="112.5"/>
  </r>
  <r>
    <n v="6"/>
    <s v="Michael"/>
    <n v="10833"/>
    <s v="OTTIK"/>
    <x v="44"/>
    <n v="10833"/>
    <n v="53"/>
    <x v="10"/>
    <d v="1996-02-15T00:00:00"/>
    <n v="32.799999999999997"/>
    <n v="9"/>
    <n v="295.2"/>
  </r>
  <r>
    <n v="6"/>
    <s v="Michael"/>
    <n v="10999"/>
    <s v="OTTIK"/>
    <x v="44"/>
    <n v="10999"/>
    <n v="41"/>
    <x v="7"/>
    <d v="1996-05-03T00:00:00"/>
    <n v="9.65"/>
    <n v="20"/>
    <n v="193"/>
  </r>
  <r>
    <n v="6"/>
    <s v="Michael"/>
    <n v="10999"/>
    <s v="OTTIK"/>
    <x v="44"/>
    <n v="10999"/>
    <n v="51"/>
    <x v="3"/>
    <d v="1996-05-03T00:00:00"/>
    <n v="53"/>
    <n v="15"/>
    <n v="795"/>
  </r>
  <r>
    <n v="6"/>
    <s v="Michael"/>
    <n v="10999"/>
    <s v="OTTIK"/>
    <x v="44"/>
    <n v="10999"/>
    <n v="77"/>
    <x v="42"/>
    <d v="1996-05-03T00:00:00"/>
    <n v="13"/>
    <n v="21"/>
    <n v="273"/>
  </r>
  <r>
    <n v="6"/>
    <s v="Michael"/>
    <n v="10965"/>
    <s v="OLDWO"/>
    <x v="52"/>
    <n v="10965"/>
    <n v="51"/>
    <x v="3"/>
    <d v="1996-04-19T00:00:00"/>
    <n v="53"/>
    <n v="16"/>
    <n v="848"/>
  </r>
  <r>
    <n v="6"/>
    <s v="Michael"/>
    <n v="10439"/>
    <s v="MEREP"/>
    <x v="47"/>
    <n v="10439"/>
    <n v="12"/>
    <x v="28"/>
    <d v="1995-03-10T00:00:00"/>
    <n v="30.4"/>
    <n v="15"/>
    <n v="456"/>
  </r>
  <r>
    <n v="6"/>
    <s v="Michael"/>
    <n v="10439"/>
    <s v="MEREP"/>
    <x v="47"/>
    <n v="10439"/>
    <n v="16"/>
    <x v="4"/>
    <d v="1995-03-10T00:00:00"/>
    <n v="13.9"/>
    <n v="16"/>
    <n v="222.4"/>
  </r>
  <r>
    <n v="6"/>
    <s v="Michael"/>
    <n v="10439"/>
    <s v="MEREP"/>
    <x v="47"/>
    <n v="10439"/>
    <n v="64"/>
    <x v="38"/>
    <d v="1995-03-10T00:00:00"/>
    <n v="26.6"/>
    <n v="6"/>
    <n v="159.6"/>
  </r>
  <r>
    <n v="6"/>
    <s v="Michael"/>
    <n v="10439"/>
    <s v="MEREP"/>
    <x v="47"/>
    <n v="10439"/>
    <n v="74"/>
    <x v="67"/>
    <d v="1995-03-10T00:00:00"/>
    <n v="8"/>
    <n v="30"/>
    <n v="240"/>
  </r>
  <r>
    <n v="6"/>
    <s v="Michael"/>
    <n v="10794"/>
    <s v="QUEDE"/>
    <x v="40"/>
    <n v="10794"/>
    <n v="14"/>
    <x v="30"/>
    <d v="1996-01-24T00:00:00"/>
    <n v="23.25"/>
    <n v="15"/>
    <n v="348.75"/>
  </r>
  <r>
    <n v="6"/>
    <s v="Michael"/>
    <n v="10794"/>
    <s v="QUEDE"/>
    <x v="40"/>
    <n v="10794"/>
    <n v="54"/>
    <x v="20"/>
    <d v="1996-01-24T00:00:00"/>
    <n v="7.45"/>
    <n v="6"/>
    <n v="44.7"/>
  </r>
  <r>
    <n v="6"/>
    <s v="Michael"/>
    <n v="10885"/>
    <s v="SUPRD"/>
    <x v="14"/>
    <n v="10885"/>
    <n v="2"/>
    <x v="8"/>
    <d v="1996-03-14T00:00:00"/>
    <n v="19"/>
    <n v="20"/>
    <n v="380"/>
  </r>
  <r>
    <n v="6"/>
    <s v="Michael"/>
    <n v="10885"/>
    <s v="SUPRD"/>
    <x v="14"/>
    <n v="10885"/>
    <n v="24"/>
    <x v="50"/>
    <d v="1996-03-14T00:00:00"/>
    <n v="4.5"/>
    <n v="12"/>
    <n v="54"/>
  </r>
  <r>
    <n v="6"/>
    <s v="Michael"/>
    <n v="10885"/>
    <s v="SUPRD"/>
    <x v="14"/>
    <n v="10885"/>
    <n v="70"/>
    <x v="48"/>
    <d v="1996-03-14T00:00:00"/>
    <n v="15"/>
    <n v="30"/>
    <n v="450"/>
  </r>
  <r>
    <n v="6"/>
    <s v="Michael"/>
    <n v="10885"/>
    <s v="SUPRD"/>
    <x v="14"/>
    <n v="10885"/>
    <n v="77"/>
    <x v="42"/>
    <d v="1996-03-14T00:00:00"/>
    <n v="13"/>
    <n v="25"/>
    <n v="325"/>
  </r>
  <r>
    <n v="6"/>
    <s v="Michael"/>
    <n v="10611"/>
    <s v="WOLZA"/>
    <x v="25"/>
    <n v="10611"/>
    <n v="1"/>
    <x v="45"/>
    <d v="1995-08-25T00:00:00"/>
    <n v="18"/>
    <n v="6"/>
    <n v="108"/>
  </r>
  <r>
    <n v="6"/>
    <s v="Michael"/>
    <n v="10611"/>
    <s v="WOLZA"/>
    <x v="25"/>
    <n v="10611"/>
    <n v="2"/>
    <x v="8"/>
    <d v="1995-08-25T00:00:00"/>
    <n v="19"/>
    <n v="10"/>
    <n v="190"/>
  </r>
  <r>
    <n v="6"/>
    <s v="Michael"/>
    <n v="10611"/>
    <s v="WOLZA"/>
    <x v="25"/>
    <n v="10611"/>
    <n v="60"/>
    <x v="37"/>
    <d v="1995-08-25T00:00:00"/>
    <n v="34"/>
    <n v="15"/>
    <n v="510"/>
  </r>
  <r>
    <n v="6"/>
    <s v="Michael"/>
    <n v="10643"/>
    <s v="ALFKI"/>
    <x v="57"/>
    <n v="10643"/>
    <n v="28"/>
    <x v="61"/>
    <d v="1995-09-25T00:00:00"/>
    <n v="45.6"/>
    <n v="15"/>
    <n v="684"/>
  </r>
  <r>
    <n v="6"/>
    <s v="Michael"/>
    <n v="10643"/>
    <s v="ALFKI"/>
    <x v="57"/>
    <n v="10643"/>
    <n v="39"/>
    <x v="34"/>
    <d v="1995-09-25T00:00:00"/>
    <n v="18"/>
    <n v="21"/>
    <n v="378"/>
  </r>
  <r>
    <n v="6"/>
    <s v="Michael"/>
    <n v="10643"/>
    <s v="ALFKI"/>
    <x v="57"/>
    <n v="10643"/>
    <n v="46"/>
    <x v="6"/>
    <d v="1995-09-25T00:00:00"/>
    <n v="12"/>
    <n v="2"/>
    <n v="24"/>
  </r>
  <r>
    <n v="6"/>
    <s v="Michael"/>
    <n v="11025"/>
    <s v="WARTH"/>
    <x v="62"/>
    <n v="11025"/>
    <n v="1"/>
    <x v="45"/>
    <d v="1996-05-15T00:00:00"/>
    <n v="18"/>
    <n v="10"/>
    <n v="180"/>
  </r>
  <r>
    <n v="6"/>
    <s v="Michael"/>
    <n v="11025"/>
    <s v="WARTH"/>
    <x v="62"/>
    <n v="11025"/>
    <n v="13"/>
    <x v="29"/>
    <d v="1996-05-15T00:00:00"/>
    <n v="6"/>
    <n v="20"/>
    <n v="120"/>
  </r>
  <r>
    <n v="6"/>
    <s v="Michael"/>
    <n v="10355"/>
    <s v="AROUT"/>
    <x v="61"/>
    <n v="10355"/>
    <n v="24"/>
    <x v="50"/>
    <d v="1994-12-16T00:00:00"/>
    <n v="3.6"/>
    <n v="25"/>
    <n v="90"/>
  </r>
  <r>
    <n v="6"/>
    <s v="Michael"/>
    <n v="10355"/>
    <s v="AROUT"/>
    <x v="61"/>
    <n v="10355"/>
    <n v="57"/>
    <x v="44"/>
    <d v="1994-12-16T00:00:00"/>
    <n v="15.6"/>
    <n v="25"/>
    <n v="390"/>
  </r>
  <r>
    <n v="6"/>
    <s v="Michael"/>
    <n v="10356"/>
    <s v="WANDK"/>
    <x v="58"/>
    <n v="10356"/>
    <n v="31"/>
    <x v="0"/>
    <d v="1994-12-19T00:00:00"/>
    <n v="10"/>
    <n v="30"/>
    <n v="300"/>
  </r>
  <r>
    <n v="6"/>
    <s v="Michael"/>
    <n v="10356"/>
    <s v="WANDK"/>
    <x v="58"/>
    <n v="10356"/>
    <n v="55"/>
    <x v="36"/>
    <d v="1994-12-19T00:00:00"/>
    <n v="19.2"/>
    <n v="12"/>
    <n v="230.4"/>
  </r>
  <r>
    <n v="6"/>
    <s v="Michael"/>
    <n v="10356"/>
    <s v="WANDK"/>
    <x v="58"/>
    <n v="10356"/>
    <n v="69"/>
    <x v="13"/>
    <d v="1994-12-19T00:00:00"/>
    <n v="28.8"/>
    <n v="20"/>
    <n v="576"/>
  </r>
  <r>
    <n v="6"/>
    <s v="Michael"/>
    <n v="10274"/>
    <s v="VINET"/>
    <x v="71"/>
    <n v="10274"/>
    <n v="71"/>
    <x v="14"/>
    <d v="1994-09-06T00:00:00"/>
    <n v="17.2"/>
    <n v="20"/>
    <n v="344"/>
  </r>
  <r>
    <n v="6"/>
    <s v="Michael"/>
    <n v="10274"/>
    <s v="VINET"/>
    <x v="71"/>
    <n v="10274"/>
    <n v="72"/>
    <x v="57"/>
    <d v="1994-09-06T00:00:00"/>
    <n v="27.8"/>
    <n v="7"/>
    <n v="194.6"/>
  </r>
  <r>
    <n v="6"/>
    <s v="Michael"/>
    <n v="10744"/>
    <s v="VAFFE"/>
    <x v="60"/>
    <n v="10744"/>
    <n v="40"/>
    <x v="46"/>
    <d v="1995-12-18T00:00:00"/>
    <n v="18.399999999999999"/>
    <n v="50"/>
    <n v="920"/>
  </r>
  <r>
    <n v="6"/>
    <s v="Michael"/>
    <n v="10822"/>
    <s v="TRAIH"/>
    <x v="88"/>
    <n v="10822"/>
    <n v="62"/>
    <x v="12"/>
    <d v="1996-02-08T00:00:00"/>
    <n v="49.3"/>
    <n v="3"/>
    <n v="147.9"/>
  </r>
  <r>
    <n v="6"/>
    <s v="Michael"/>
    <n v="10822"/>
    <s v="TRAIH"/>
    <x v="88"/>
    <n v="10822"/>
    <n v="70"/>
    <x v="48"/>
    <d v="1996-02-08T00:00:00"/>
    <n v="15"/>
    <n v="6"/>
    <n v="90"/>
  </r>
  <r>
    <n v="6"/>
    <s v="Michael"/>
    <n v="10956"/>
    <s v="BLAUS"/>
    <x v="85"/>
    <n v="10956"/>
    <n v="21"/>
    <x v="65"/>
    <d v="1996-04-16T00:00:00"/>
    <n v="10"/>
    <n v="12"/>
    <n v="120"/>
  </r>
  <r>
    <n v="6"/>
    <s v="Michael"/>
    <n v="10956"/>
    <s v="BLAUS"/>
    <x v="85"/>
    <n v="10956"/>
    <n v="47"/>
    <x v="68"/>
    <d v="1996-04-16T00:00:00"/>
    <n v="9.5"/>
    <n v="14"/>
    <n v="133"/>
  </r>
  <r>
    <n v="6"/>
    <s v="Michael"/>
    <n v="10956"/>
    <s v="BLAUS"/>
    <x v="85"/>
    <n v="10956"/>
    <n v="51"/>
    <x v="3"/>
    <d v="1996-04-16T00:00:00"/>
    <n v="53"/>
    <n v="8"/>
    <n v="424"/>
  </r>
  <r>
    <n v="6"/>
    <s v="Michael"/>
    <n v="10826"/>
    <s v="BLONP"/>
    <x v="78"/>
    <n v="10826"/>
    <n v="31"/>
    <x v="0"/>
    <d v="1996-02-12T00:00:00"/>
    <n v="12.5"/>
    <n v="35"/>
    <n v="437.5"/>
  </r>
  <r>
    <n v="6"/>
    <s v="Michael"/>
    <n v="10826"/>
    <s v="BLONP"/>
    <x v="78"/>
    <n v="10826"/>
    <n v="57"/>
    <x v="44"/>
    <d v="1996-02-12T00:00:00"/>
    <n v="19.5"/>
    <n v="15"/>
    <n v="292.5"/>
  </r>
  <r>
    <n v="6"/>
    <s v="Michael"/>
    <n v="10249"/>
    <s v="TOMSP"/>
    <x v="79"/>
    <n v="10249"/>
    <n v="14"/>
    <x v="30"/>
    <d v="1994-08-05T00:00:00"/>
    <n v="18.600000000000001"/>
    <n v="9"/>
    <n v="167.4"/>
  </r>
  <r>
    <n v="6"/>
    <s v="Michael"/>
    <n v="10249"/>
    <s v="TOMSP"/>
    <x v="79"/>
    <n v="10249"/>
    <n v="51"/>
    <x v="3"/>
    <d v="1994-08-05T00:00:00"/>
    <n v="42.4"/>
    <n v="40"/>
    <n v="1696"/>
  </r>
  <r>
    <n v="6"/>
    <s v="Michael"/>
    <n v="10446"/>
    <s v="TOMSP"/>
    <x v="79"/>
    <n v="10446"/>
    <n v="19"/>
    <x v="47"/>
    <d v="1995-03-17T00:00:00"/>
    <n v="7.3"/>
    <n v="12"/>
    <n v="87.6"/>
  </r>
  <r>
    <n v="6"/>
    <s v="Michael"/>
    <n v="10446"/>
    <s v="TOMSP"/>
    <x v="79"/>
    <n v="10446"/>
    <n v="24"/>
    <x v="50"/>
    <d v="1995-03-17T00:00:00"/>
    <n v="3.6"/>
    <n v="20"/>
    <n v="72"/>
  </r>
  <r>
    <n v="6"/>
    <s v="Michael"/>
    <n v="10446"/>
    <s v="TOMSP"/>
    <x v="79"/>
    <n v="10446"/>
    <n v="31"/>
    <x v="0"/>
    <d v="1995-03-17T00:00:00"/>
    <n v="10"/>
    <n v="3"/>
    <n v="30"/>
  </r>
  <r>
    <n v="6"/>
    <s v="Michael"/>
    <n v="10446"/>
    <s v="TOMSP"/>
    <x v="79"/>
    <n v="10446"/>
    <n v="52"/>
    <x v="35"/>
    <d v="1995-03-17T00:00:00"/>
    <n v="5.6"/>
    <n v="15"/>
    <n v="84"/>
  </r>
  <r>
    <n v="6"/>
    <s v="Michael"/>
    <n v="10510"/>
    <s v="SAVEA"/>
    <x v="20"/>
    <n v="10510"/>
    <n v="29"/>
    <x v="52"/>
    <d v="1995-05-19T00:00:00"/>
    <n v="123.79"/>
    <n v="36"/>
    <n v="4456.4399999999996"/>
  </r>
  <r>
    <n v="6"/>
    <s v="Michael"/>
    <n v="10510"/>
    <s v="SAVEA"/>
    <x v="20"/>
    <n v="10510"/>
    <n v="75"/>
    <x v="41"/>
    <d v="1995-05-19T00:00:00"/>
    <n v="7.75"/>
    <n v="36"/>
    <n v="279"/>
  </r>
  <r>
    <n v="6"/>
    <s v="Michael"/>
    <n v="10708"/>
    <s v="THEBI"/>
    <x v="13"/>
    <n v="10708"/>
    <n v="5"/>
    <x v="64"/>
    <d v="1995-11-17T00:00:00"/>
    <n v="21.35"/>
    <n v="4"/>
    <n v="85.4"/>
  </r>
  <r>
    <n v="6"/>
    <s v="Michael"/>
    <n v="10708"/>
    <s v="THEBI"/>
    <x v="13"/>
    <n v="10708"/>
    <n v="36"/>
    <x v="59"/>
    <d v="1995-11-17T00:00:00"/>
    <n v="19"/>
    <n v="5"/>
    <n v="95"/>
  </r>
  <r>
    <n v="6"/>
    <s v="Michael"/>
    <n v="11019"/>
    <s v="RANCH"/>
    <x v="9"/>
    <n v="11019"/>
    <n v="46"/>
    <x v="6"/>
    <d v="1996-05-13T00:00:00"/>
    <n v="12"/>
    <n v="3"/>
    <n v="36"/>
  </r>
  <r>
    <n v="6"/>
    <s v="Michael"/>
    <n v="11019"/>
    <s v="RANCH"/>
    <x v="9"/>
    <n v="11019"/>
    <n v="49"/>
    <x v="54"/>
    <d v="1996-05-13T00:00:00"/>
    <n v="20"/>
    <n v="2"/>
    <n v="40"/>
  </r>
  <r>
    <n v="6"/>
    <s v="Michael"/>
    <n v="10271"/>
    <s v="SPLIR"/>
    <x v="15"/>
    <n v="10271"/>
    <n v="33"/>
    <x v="11"/>
    <d v="1994-09-01T00:00:00"/>
    <n v="2"/>
    <n v="24"/>
    <n v="48"/>
  </r>
  <r>
    <n v="6"/>
    <s v="Michael"/>
    <n v="10907"/>
    <s v="SPECD"/>
    <x v="76"/>
    <n v="10907"/>
    <n v="75"/>
    <x v="41"/>
    <d v="1996-03-27T00:00:00"/>
    <n v="7.75"/>
    <n v="14"/>
    <n v="108.5"/>
  </r>
  <r>
    <n v="6"/>
    <s v="Michael"/>
    <n v="10804"/>
    <s v="SEVES"/>
    <x v="12"/>
    <n v="10804"/>
    <n v="10"/>
    <x v="27"/>
    <d v="1996-01-30T00:00:00"/>
    <n v="31"/>
    <n v="36"/>
    <n v="1116"/>
  </r>
  <r>
    <n v="6"/>
    <s v="Michael"/>
    <n v="10804"/>
    <s v="SEVES"/>
    <x v="12"/>
    <n v="10804"/>
    <n v="28"/>
    <x v="61"/>
    <d v="1996-01-30T00:00:00"/>
    <n v="45.6"/>
    <n v="24"/>
    <n v="1094.4000000000001"/>
  </r>
  <r>
    <n v="6"/>
    <s v="Michael"/>
    <n v="10804"/>
    <s v="SEVES"/>
    <x v="12"/>
    <n v="10804"/>
    <n v="49"/>
    <x v="54"/>
    <d v="1996-01-30T00:00:00"/>
    <n v="20"/>
    <n v="4"/>
    <n v="80"/>
  </r>
  <r>
    <n v="6"/>
    <s v="Michael"/>
    <n v="10944"/>
    <s v="BOTTM"/>
    <x v="18"/>
    <n v="10944"/>
    <n v="11"/>
    <x v="55"/>
    <d v="1996-04-11T00:00:00"/>
    <n v="21"/>
    <n v="5"/>
    <n v="105"/>
  </r>
  <r>
    <n v="6"/>
    <s v="Michael"/>
    <n v="10944"/>
    <s v="BOTTM"/>
    <x v="18"/>
    <n v="10944"/>
    <n v="44"/>
    <x v="16"/>
    <d v="1996-04-11T00:00:00"/>
    <n v="19.45"/>
    <n v="18"/>
    <n v="350.1"/>
  </r>
  <r>
    <n v="6"/>
    <s v="Michael"/>
    <n v="10944"/>
    <s v="BOTTM"/>
    <x v="18"/>
    <n v="10944"/>
    <n v="56"/>
    <x v="19"/>
    <d v="1996-04-11T00:00:00"/>
    <n v="38"/>
    <n v="18"/>
    <n v="684"/>
  </r>
  <r>
    <n v="6"/>
    <s v="Michael"/>
    <n v="11045"/>
    <s v="BOTTM"/>
    <x v="18"/>
    <n v="11045"/>
    <n v="33"/>
    <x v="11"/>
    <d v="1996-05-23T00:00:00"/>
    <n v="2.5"/>
    <n v="15"/>
    <n v="37.5"/>
  </r>
  <r>
    <n v="6"/>
    <s v="Michael"/>
    <n v="11045"/>
    <s v="BOTTM"/>
    <x v="18"/>
    <n v="11045"/>
    <n v="51"/>
    <x v="3"/>
    <d v="1996-05-23T00:00:00"/>
    <n v="53"/>
    <n v="24"/>
    <n v="1272"/>
  </r>
  <r>
    <n v="6"/>
    <s v="Michael"/>
    <n v="11031"/>
    <s v="SAVEA"/>
    <x v="20"/>
    <n v="11031"/>
    <n v="1"/>
    <x v="45"/>
    <d v="1996-05-17T00:00:00"/>
    <n v="18"/>
    <n v="45"/>
    <n v="810"/>
  </r>
  <r>
    <n v="6"/>
    <s v="Michael"/>
    <n v="11031"/>
    <s v="SAVEA"/>
    <x v="20"/>
    <n v="11031"/>
    <n v="13"/>
    <x v="29"/>
    <d v="1996-05-17T00:00:00"/>
    <n v="6"/>
    <n v="80"/>
    <n v="480"/>
  </r>
  <r>
    <n v="6"/>
    <s v="Michael"/>
    <n v="11031"/>
    <s v="SAVEA"/>
    <x v="20"/>
    <n v="11031"/>
    <n v="24"/>
    <x v="50"/>
    <d v="1996-05-17T00:00:00"/>
    <n v="4.5"/>
    <n v="21"/>
    <n v="94.5"/>
  </r>
  <r>
    <n v="6"/>
    <s v="Michael"/>
    <n v="11031"/>
    <s v="SAVEA"/>
    <x v="20"/>
    <n v="11031"/>
    <n v="64"/>
    <x v="38"/>
    <d v="1996-05-17T00:00:00"/>
    <n v="33.25"/>
    <n v="20"/>
    <n v="665"/>
  </r>
  <r>
    <n v="6"/>
    <s v="Michael"/>
    <n v="11031"/>
    <s v="SAVEA"/>
    <x v="20"/>
    <n v="11031"/>
    <n v="71"/>
    <x v="14"/>
    <d v="1996-05-17T00:00:00"/>
    <n v="21.5"/>
    <n v="16"/>
    <n v="344"/>
  </r>
  <r>
    <n v="6"/>
    <s v="Michael"/>
    <n v="10539"/>
    <s v="BSBEV"/>
    <x v="21"/>
    <n v="10539"/>
    <n v="13"/>
    <x v="29"/>
    <d v="1995-06-16T00:00:00"/>
    <n v="6"/>
    <n v="8"/>
    <n v="48"/>
  </r>
  <r>
    <n v="6"/>
    <s v="Michael"/>
    <n v="10539"/>
    <s v="BSBEV"/>
    <x v="21"/>
    <n v="10539"/>
    <n v="21"/>
    <x v="65"/>
    <d v="1995-06-16T00:00:00"/>
    <n v="10"/>
    <n v="15"/>
    <n v="150"/>
  </r>
  <r>
    <n v="6"/>
    <s v="Michael"/>
    <n v="10539"/>
    <s v="BSBEV"/>
    <x v="21"/>
    <n v="10539"/>
    <n v="33"/>
    <x v="11"/>
    <d v="1995-06-16T00:00:00"/>
    <n v="2.5"/>
    <n v="15"/>
    <n v="37.5"/>
  </r>
  <r>
    <n v="6"/>
    <s v="Michael"/>
    <n v="10539"/>
    <s v="BSBEV"/>
    <x v="21"/>
    <n v="10539"/>
    <n v="49"/>
    <x v="54"/>
    <d v="1995-06-16T00:00:00"/>
    <n v="20"/>
    <n v="6"/>
    <n v="120"/>
  </r>
  <r>
    <n v="6"/>
    <s v="Michael"/>
    <n v="10599"/>
    <s v="BSBEV"/>
    <x v="21"/>
    <n v="10599"/>
    <n v="62"/>
    <x v="12"/>
    <d v="1995-08-15T00:00:00"/>
    <n v="49.3"/>
    <n v="10"/>
    <n v="493"/>
  </r>
  <r>
    <n v="6"/>
    <s v="Michael"/>
    <n v="10757"/>
    <s v="SAVEA"/>
    <x v="20"/>
    <n v="10757"/>
    <n v="34"/>
    <x v="74"/>
    <d v="1995-12-28T00:00:00"/>
    <n v="14"/>
    <n v="30"/>
    <n v="420"/>
  </r>
  <r>
    <n v="6"/>
    <s v="Michael"/>
    <n v="10757"/>
    <s v="SAVEA"/>
    <x v="20"/>
    <n v="10757"/>
    <n v="59"/>
    <x v="56"/>
    <d v="1995-12-28T00:00:00"/>
    <n v="55"/>
    <n v="7"/>
    <n v="385"/>
  </r>
  <r>
    <n v="6"/>
    <s v="Michael"/>
    <n v="10757"/>
    <s v="SAVEA"/>
    <x v="20"/>
    <n v="10757"/>
    <n v="62"/>
    <x v="12"/>
    <d v="1995-12-28T00:00:00"/>
    <n v="49.3"/>
    <n v="30"/>
    <n v="1479"/>
  </r>
  <r>
    <n v="6"/>
    <s v="Michael"/>
    <n v="10757"/>
    <s v="SAVEA"/>
    <x v="20"/>
    <n v="10757"/>
    <n v="64"/>
    <x v="38"/>
    <d v="1995-12-28T00:00:00"/>
    <n v="33.25"/>
    <n v="24"/>
    <n v="798"/>
  </r>
  <r>
    <n v="6"/>
    <s v="Michael"/>
    <n v="10555"/>
    <s v="SAVEA"/>
    <x v="20"/>
    <n v="10555"/>
    <n v="14"/>
    <x v="30"/>
    <d v="1995-07-03T00:00:00"/>
    <n v="23.25"/>
    <n v="30"/>
    <n v="697.5"/>
  </r>
  <r>
    <n v="6"/>
    <s v="Michael"/>
    <n v="10555"/>
    <s v="SAVEA"/>
    <x v="20"/>
    <n v="10555"/>
    <n v="19"/>
    <x v="47"/>
    <d v="1995-07-03T00:00:00"/>
    <n v="9.1999999999999993"/>
    <n v="35"/>
    <n v="322"/>
  </r>
  <r>
    <n v="6"/>
    <s v="Michael"/>
    <n v="10555"/>
    <s v="SAVEA"/>
    <x v="20"/>
    <n v="10555"/>
    <n v="24"/>
    <x v="50"/>
    <d v="1995-07-03T00:00:00"/>
    <n v="4.5"/>
    <n v="18"/>
    <n v="81"/>
  </r>
  <r>
    <n v="6"/>
    <s v="Michael"/>
    <n v="10555"/>
    <s v="SAVEA"/>
    <x v="20"/>
    <n v="10555"/>
    <n v="51"/>
    <x v="3"/>
    <d v="1995-07-03T00:00:00"/>
    <n v="53"/>
    <n v="20"/>
    <n v="1060"/>
  </r>
  <r>
    <n v="6"/>
    <s v="Michael"/>
    <n v="10555"/>
    <s v="SAVEA"/>
    <x v="20"/>
    <n v="10555"/>
    <n v="56"/>
    <x v="19"/>
    <d v="1995-07-03T00:00:00"/>
    <n v="38"/>
    <n v="40"/>
    <n v="1520"/>
  </r>
  <r>
    <n v="6"/>
    <s v="Michael"/>
    <n v="10519"/>
    <s v="CHOPS"/>
    <x v="19"/>
    <n v="10519"/>
    <n v="10"/>
    <x v="27"/>
    <d v="1995-05-29T00:00:00"/>
    <n v="31"/>
    <n v="16"/>
    <n v="496"/>
  </r>
  <r>
    <n v="6"/>
    <s v="Michael"/>
    <n v="10519"/>
    <s v="CHOPS"/>
    <x v="19"/>
    <n v="10519"/>
    <n v="56"/>
    <x v="19"/>
    <d v="1995-05-29T00:00:00"/>
    <n v="38"/>
    <n v="40"/>
    <n v="1520"/>
  </r>
  <r>
    <n v="6"/>
    <s v="Michael"/>
    <n v="10519"/>
    <s v="CHOPS"/>
    <x v="19"/>
    <n v="10519"/>
    <n v="60"/>
    <x v="37"/>
    <d v="1995-05-29T00:00:00"/>
    <n v="34"/>
    <n v="10"/>
    <n v="340"/>
  </r>
  <r>
    <n v="6"/>
    <s v="Michael"/>
    <n v="10370"/>
    <s v="CHOPS"/>
    <x v="19"/>
    <n v="10370"/>
    <n v="1"/>
    <x v="45"/>
    <d v="1995-01-03T00:00:00"/>
    <n v="14.4"/>
    <n v="15"/>
    <n v="216"/>
  </r>
  <r>
    <n v="6"/>
    <s v="Michael"/>
    <n v="10370"/>
    <s v="CHOPS"/>
    <x v="19"/>
    <n v="10370"/>
    <n v="64"/>
    <x v="38"/>
    <d v="1995-01-03T00:00:00"/>
    <n v="26.6"/>
    <n v="30"/>
    <n v="798"/>
  </r>
  <r>
    <n v="6"/>
    <s v="Michael"/>
    <n v="10370"/>
    <s v="CHOPS"/>
    <x v="19"/>
    <n v="10370"/>
    <n v="74"/>
    <x v="67"/>
    <d v="1995-01-03T00:00:00"/>
    <n v="8"/>
    <n v="20"/>
    <n v="160"/>
  </r>
  <r>
    <n v="6"/>
    <s v="Michael"/>
    <n v="10272"/>
    <s v="RATTC"/>
    <x v="7"/>
    <n v="10272"/>
    <n v="20"/>
    <x v="31"/>
    <d v="1994-09-02T00:00:00"/>
    <n v="64.8"/>
    <n v="6"/>
    <n v="388.8"/>
  </r>
  <r>
    <n v="6"/>
    <s v="Michael"/>
    <n v="10272"/>
    <s v="RATTC"/>
    <x v="7"/>
    <n v="10272"/>
    <n v="31"/>
    <x v="0"/>
    <d v="1994-09-02T00:00:00"/>
    <n v="10"/>
    <n v="40"/>
    <n v="400"/>
  </r>
  <r>
    <n v="6"/>
    <s v="Michael"/>
    <n v="10272"/>
    <s v="RATTC"/>
    <x v="7"/>
    <n v="10272"/>
    <n v="72"/>
    <x v="57"/>
    <d v="1994-09-02T00:00:00"/>
    <n v="27.8"/>
    <n v="24"/>
    <n v="667.2"/>
  </r>
  <r>
    <n v="6"/>
    <s v="Michael"/>
    <n v="10559"/>
    <s v="BLONP"/>
    <x v="78"/>
    <n v="10559"/>
    <n v="41"/>
    <x v="7"/>
    <d v="1995-07-06T00:00:00"/>
    <n v="9.65"/>
    <n v="12"/>
    <n v="115.8"/>
  </r>
  <r>
    <n v="6"/>
    <s v="Michael"/>
    <n v="10559"/>
    <s v="BLONP"/>
    <x v="78"/>
    <n v="10559"/>
    <n v="55"/>
    <x v="36"/>
    <d v="1995-07-06T00:00:00"/>
    <n v="24"/>
    <n v="18"/>
    <n v="432"/>
  </r>
  <r>
    <n v="6"/>
    <s v="Michael"/>
    <n v="10656"/>
    <s v="GREAL"/>
    <x v="28"/>
    <n v="10656"/>
    <n v="14"/>
    <x v="30"/>
    <d v="1995-10-05T00:00:00"/>
    <n v="23.25"/>
    <n v="3"/>
    <n v="69.75"/>
  </r>
  <r>
    <n v="6"/>
    <s v="Michael"/>
    <n v="10656"/>
    <s v="GREAL"/>
    <x v="28"/>
    <n v="10656"/>
    <n v="44"/>
    <x v="16"/>
    <d v="1995-10-05T00:00:00"/>
    <n v="19.45"/>
    <n v="28"/>
    <n v="544.6"/>
  </r>
  <r>
    <n v="6"/>
    <s v="Michael"/>
    <n v="10656"/>
    <s v="GREAL"/>
    <x v="28"/>
    <n v="10656"/>
    <n v="47"/>
    <x v="68"/>
    <d v="1995-10-05T00:00:00"/>
    <n v="9.5"/>
    <n v="6"/>
    <n v="57"/>
  </r>
  <r>
    <n v="6"/>
    <s v="Michael"/>
    <n v="10317"/>
    <s v="LONEP"/>
    <x v="51"/>
    <n v="10317"/>
    <n v="1"/>
    <x v="45"/>
    <d v="1994-10-31T00:00:00"/>
    <n v="14.4"/>
    <n v="20"/>
    <n v="288"/>
  </r>
  <r>
    <n v="6"/>
    <s v="Michael"/>
    <n v="10350"/>
    <s v="LAMAI"/>
    <x v="37"/>
    <n v="10350"/>
    <n v="50"/>
    <x v="71"/>
    <d v="1994-12-12T00:00:00"/>
    <n v="13"/>
    <n v="15"/>
    <n v="195"/>
  </r>
  <r>
    <n v="6"/>
    <s v="Michael"/>
    <n v="10350"/>
    <s v="LAMAI"/>
    <x v="37"/>
    <n v="10350"/>
    <n v="69"/>
    <x v="13"/>
    <d v="1994-12-12T00:00:00"/>
    <n v="28.8"/>
    <n v="18"/>
    <n v="518.4"/>
  </r>
  <r>
    <n v="6"/>
    <s v="Michael"/>
    <n v="10973"/>
    <s v="LACOR"/>
    <x v="65"/>
    <n v="10973"/>
    <n v="26"/>
    <x v="9"/>
    <d v="1996-04-23T00:00:00"/>
    <n v="31.23"/>
    <n v="5"/>
    <n v="156.15"/>
  </r>
  <r>
    <n v="6"/>
    <s v="Michael"/>
    <n v="10973"/>
    <s v="LACOR"/>
    <x v="65"/>
    <n v="10973"/>
    <n v="41"/>
    <x v="7"/>
    <d v="1996-04-23T00:00:00"/>
    <n v="9.65"/>
    <n v="6"/>
    <n v="57.9"/>
  </r>
  <r>
    <n v="6"/>
    <s v="Michael"/>
    <n v="10973"/>
    <s v="LACOR"/>
    <x v="65"/>
    <n v="10973"/>
    <n v="75"/>
    <x v="41"/>
    <d v="1996-04-23T00:00:00"/>
    <n v="7.75"/>
    <n v="10"/>
    <n v="77.5"/>
  </r>
  <r>
    <n v="6"/>
    <s v="Michael"/>
    <n v="10500"/>
    <s v="LAMAI"/>
    <x v="37"/>
    <n v="10500"/>
    <n v="15"/>
    <x v="66"/>
    <d v="1995-05-10T00:00:00"/>
    <n v="15.5"/>
    <n v="12"/>
    <n v="186"/>
  </r>
  <r>
    <n v="6"/>
    <s v="Michael"/>
    <n v="10500"/>
    <s v="LAMAI"/>
    <x v="37"/>
    <n v="10500"/>
    <n v="28"/>
    <x v="61"/>
    <d v="1995-05-10T00:00:00"/>
    <n v="45.6"/>
    <n v="8"/>
    <n v="364.8"/>
  </r>
  <r>
    <n v="6"/>
    <s v="Michael"/>
    <n v="10423"/>
    <s v="GOURL"/>
    <x v="26"/>
    <n v="10423"/>
    <n v="31"/>
    <x v="0"/>
    <d v="1995-02-23T00:00:00"/>
    <n v="10"/>
    <n v="14"/>
    <n v="140"/>
  </r>
  <r>
    <n v="6"/>
    <s v="Michael"/>
    <n v="10423"/>
    <s v="GOURL"/>
    <x v="26"/>
    <n v="10423"/>
    <n v="59"/>
    <x v="56"/>
    <d v="1995-02-23T00:00:00"/>
    <n v="44"/>
    <n v="20"/>
    <n v="880"/>
  </r>
  <r>
    <n v="6"/>
    <s v="Michael"/>
    <n v="10528"/>
    <s v="GREAL"/>
    <x v="28"/>
    <n v="10528"/>
    <n v="11"/>
    <x v="55"/>
    <d v="1995-06-06T00:00:00"/>
    <n v="21"/>
    <n v="3"/>
    <n v="63"/>
  </r>
  <r>
    <n v="6"/>
    <s v="Michael"/>
    <n v="10528"/>
    <s v="GREAL"/>
    <x v="28"/>
    <n v="10528"/>
    <n v="33"/>
    <x v="11"/>
    <d v="1995-06-06T00:00:00"/>
    <n v="2.5"/>
    <n v="8"/>
    <n v="20"/>
  </r>
  <r>
    <n v="6"/>
    <s v="Michael"/>
    <n v="10528"/>
    <s v="GREAL"/>
    <x v="28"/>
    <n v="10528"/>
    <n v="72"/>
    <x v="57"/>
    <d v="1995-06-06T00:00:00"/>
    <n v="34.799999999999997"/>
    <n v="9"/>
    <n v="313.2"/>
  </r>
  <r>
    <n v="6"/>
    <s v="Michael"/>
    <n v="10959"/>
    <s v="GOURL"/>
    <x v="26"/>
    <n v="10959"/>
    <n v="75"/>
    <x v="41"/>
    <d v="1996-04-17T00:00:00"/>
    <n v="7.75"/>
    <n v="20"/>
    <n v="155"/>
  </r>
  <r>
    <n v="6"/>
    <s v="Michael"/>
    <n v="10933"/>
    <s v="ISLAT"/>
    <x v="33"/>
    <n v="10933"/>
    <n v="53"/>
    <x v="10"/>
    <d v="1996-04-05T00:00:00"/>
    <n v="32.799999999999997"/>
    <n v="2"/>
    <n v="65.599999999999994"/>
  </r>
  <r>
    <n v="6"/>
    <s v="Michael"/>
    <n v="10933"/>
    <s v="ISLAT"/>
    <x v="33"/>
    <n v="10933"/>
    <n v="61"/>
    <x v="70"/>
    <d v="1996-04-05T00:00:00"/>
    <n v="28.5"/>
    <n v="30"/>
    <n v="855"/>
  </r>
  <r>
    <n v="6"/>
    <s v="Michael"/>
    <n v="10296"/>
    <s v="LILAS"/>
    <x v="24"/>
    <n v="10296"/>
    <n v="11"/>
    <x v="55"/>
    <d v="1994-10-04T00:00:00"/>
    <n v="16.8"/>
    <n v="12"/>
    <n v="201.6"/>
  </r>
  <r>
    <n v="6"/>
    <s v="Michael"/>
    <n v="10296"/>
    <s v="LILAS"/>
    <x v="24"/>
    <n v="10296"/>
    <n v="16"/>
    <x v="4"/>
    <d v="1994-10-04T00:00:00"/>
    <n v="13.9"/>
    <n v="30"/>
    <n v="417"/>
  </r>
  <r>
    <n v="6"/>
    <s v="Michael"/>
    <n v="10296"/>
    <s v="LILAS"/>
    <x v="24"/>
    <n v="10296"/>
    <n v="69"/>
    <x v="13"/>
    <d v="1994-10-04T00:00:00"/>
    <n v="28.8"/>
    <n v="15"/>
    <n v="432"/>
  </r>
  <r>
    <n v="6"/>
    <s v="Michael"/>
    <n v="10425"/>
    <s v="LAMAI"/>
    <x v="37"/>
    <n v="10425"/>
    <n v="55"/>
    <x v="36"/>
    <d v="1995-02-24T00:00:00"/>
    <n v="19.2"/>
    <n v="10"/>
    <n v="192"/>
  </r>
  <r>
    <n v="6"/>
    <s v="Michael"/>
    <n v="10425"/>
    <s v="LAMAI"/>
    <x v="37"/>
    <n v="10425"/>
    <n v="76"/>
    <x v="49"/>
    <d v="1995-02-24T00:00:00"/>
    <n v="14.4"/>
    <n v="20"/>
    <n v="288"/>
  </r>
  <r>
    <n v="6"/>
    <s v="Michael"/>
    <n v="10503"/>
    <s v="HUNGO"/>
    <x v="35"/>
    <n v="10503"/>
    <n v="14"/>
    <x v="30"/>
    <d v="1995-05-12T00:00:00"/>
    <n v="23.25"/>
    <n v="70"/>
    <n v="1627.5"/>
  </r>
  <r>
    <n v="6"/>
    <s v="Michael"/>
    <n v="10503"/>
    <s v="HUNGO"/>
    <x v="35"/>
    <n v="10503"/>
    <n v="65"/>
    <x v="17"/>
    <d v="1995-05-12T00:00:00"/>
    <n v="21.05"/>
    <n v="20"/>
    <n v="421"/>
  </r>
  <r>
    <n v="6"/>
    <s v="Michael"/>
    <n v="10867"/>
    <s v="LONEP"/>
    <x v="51"/>
    <n v="10867"/>
    <n v="53"/>
    <x v="10"/>
    <d v="1996-03-05T00:00:00"/>
    <n v="32.799999999999997"/>
    <n v="3"/>
    <n v="98.4"/>
  </r>
  <r>
    <n v="6"/>
    <s v="Michael"/>
    <n v="10395"/>
    <s v="HILAA"/>
    <x v="34"/>
    <n v="10395"/>
    <n v="46"/>
    <x v="6"/>
    <d v="1995-01-26T00:00:00"/>
    <n v="9.6"/>
    <n v="28"/>
    <n v="268.8"/>
  </r>
  <r>
    <n v="6"/>
    <s v="Michael"/>
    <n v="10395"/>
    <s v="HILAA"/>
    <x v="34"/>
    <n v="10395"/>
    <n v="53"/>
    <x v="10"/>
    <d v="1995-01-26T00:00:00"/>
    <n v="26.2"/>
    <n v="70"/>
    <n v="1834"/>
  </r>
  <r>
    <n v="6"/>
    <s v="Michael"/>
    <n v="10395"/>
    <s v="HILAA"/>
    <x v="34"/>
    <n v="10395"/>
    <n v="69"/>
    <x v="13"/>
    <d v="1995-01-26T00:00:00"/>
    <n v="28.8"/>
    <n v="8"/>
    <n v="230.4"/>
  </r>
  <r>
    <n v="6"/>
    <s v="Michael"/>
    <n v="10754"/>
    <s v="MAGAA"/>
    <x v="49"/>
    <n v="10754"/>
    <n v="40"/>
    <x v="46"/>
    <d v="1995-12-26T00:00:00"/>
    <n v="18.399999999999999"/>
    <n v="3"/>
    <n v="55.2"/>
  </r>
  <r>
    <n v="6"/>
    <s v="Michael"/>
    <n v="10298"/>
    <s v="HUNGO"/>
    <x v="35"/>
    <n v="10298"/>
    <n v="2"/>
    <x v="8"/>
    <d v="1994-10-06T00:00:00"/>
    <n v="15.2"/>
    <n v="40"/>
    <n v="608"/>
  </r>
  <r>
    <n v="6"/>
    <s v="Michael"/>
    <n v="10298"/>
    <s v="HUNGO"/>
    <x v="35"/>
    <n v="10298"/>
    <n v="36"/>
    <x v="59"/>
    <d v="1994-10-06T00:00:00"/>
    <n v="15.2"/>
    <n v="40"/>
    <n v="608"/>
  </r>
  <r>
    <n v="6"/>
    <s v="Michael"/>
    <n v="10298"/>
    <s v="HUNGO"/>
    <x v="35"/>
    <n v="10298"/>
    <n v="59"/>
    <x v="56"/>
    <d v="1994-10-06T00:00:00"/>
    <n v="44"/>
    <n v="30"/>
    <n v="1320"/>
  </r>
  <r>
    <n v="6"/>
    <s v="Michael"/>
    <n v="10298"/>
    <s v="HUNGO"/>
    <x v="35"/>
    <n v="10298"/>
    <n v="62"/>
    <x v="12"/>
    <d v="1994-10-06T00:00:00"/>
    <n v="39.4"/>
    <n v="15"/>
    <n v="591"/>
  </r>
  <r>
    <n v="6"/>
    <s v="Michael"/>
    <n v="10701"/>
    <s v="HUNGO"/>
    <x v="35"/>
    <n v="10701"/>
    <n v="59"/>
    <x v="56"/>
    <d v="1995-11-13T00:00:00"/>
    <n v="55"/>
    <n v="42"/>
    <n v="2310"/>
  </r>
  <r>
    <n v="6"/>
    <s v="Michael"/>
    <n v="10701"/>
    <s v="HUNGO"/>
    <x v="35"/>
    <n v="10701"/>
    <n v="71"/>
    <x v="14"/>
    <d v="1995-11-13T00:00:00"/>
    <n v="21.5"/>
    <n v="20"/>
    <n v="430"/>
  </r>
  <r>
    <n v="6"/>
    <s v="Michael"/>
    <n v="10701"/>
    <s v="HUNGO"/>
    <x v="35"/>
    <n v="10701"/>
    <n v="76"/>
    <x v="49"/>
    <d v="1995-11-13T00:00:00"/>
    <n v="18"/>
    <n v="35"/>
    <n v="630"/>
  </r>
  <r>
    <n v="6"/>
    <s v="Michael"/>
    <n v="10735"/>
    <s v="LETSS"/>
    <x v="27"/>
    <n v="10735"/>
    <n v="61"/>
    <x v="70"/>
    <d v="1995-12-11T00:00:00"/>
    <n v="28.5"/>
    <n v="20"/>
    <n v="570"/>
  </r>
  <r>
    <n v="6"/>
    <s v="Michael"/>
    <n v="10735"/>
    <s v="LETSS"/>
    <x v="27"/>
    <n v="10735"/>
    <n v="77"/>
    <x v="42"/>
    <d v="1995-12-11T00:00:00"/>
    <n v="13"/>
    <n v="2"/>
    <n v="26"/>
  </r>
  <r>
    <n v="6"/>
    <s v="Michael"/>
    <n v="10790"/>
    <s v="GOURL"/>
    <x v="26"/>
    <n v="10790"/>
    <n v="7"/>
    <x v="25"/>
    <d v="1996-01-22T00:00:00"/>
    <n v="30"/>
    <n v="3"/>
    <n v="90"/>
  </r>
  <r>
    <n v="6"/>
    <s v="Michael"/>
    <n v="10790"/>
    <s v="GOURL"/>
    <x v="26"/>
    <n v="10790"/>
    <n v="56"/>
    <x v="19"/>
    <d v="1996-01-22T00:00:00"/>
    <n v="38"/>
    <n v="20"/>
    <n v="760"/>
  </r>
  <r>
    <n v="7"/>
    <s v="Robert"/>
    <n v="10532"/>
    <s v="EASTC"/>
    <x v="6"/>
    <n v="10532"/>
    <n v="30"/>
    <x v="18"/>
    <d v="1995-06-09T00:00:00"/>
    <n v="25.89"/>
    <n v="15"/>
    <n v="388.35"/>
  </r>
  <r>
    <n v="7"/>
    <s v="Robert"/>
    <n v="10532"/>
    <s v="EASTC"/>
    <x v="6"/>
    <n v="10532"/>
    <n v="66"/>
    <x v="39"/>
    <d v="1995-06-09T00:00:00"/>
    <n v="17"/>
    <n v="24"/>
    <n v="408"/>
  </r>
  <r>
    <n v="7"/>
    <s v="Robert"/>
    <n v="10678"/>
    <s v="SAVEA"/>
    <x v="20"/>
    <n v="10678"/>
    <n v="12"/>
    <x v="28"/>
    <d v="1995-10-24T00:00:00"/>
    <n v="38"/>
    <n v="100"/>
    <n v="3800"/>
  </r>
  <r>
    <n v="7"/>
    <s v="Robert"/>
    <n v="10678"/>
    <s v="SAVEA"/>
    <x v="20"/>
    <n v="10678"/>
    <n v="33"/>
    <x v="11"/>
    <d v="1995-10-24T00:00:00"/>
    <n v="2.5"/>
    <n v="30"/>
    <n v="75"/>
  </r>
  <r>
    <n v="7"/>
    <s v="Robert"/>
    <n v="10678"/>
    <s v="SAVEA"/>
    <x v="20"/>
    <n v="10678"/>
    <n v="41"/>
    <x v="7"/>
    <d v="1995-10-24T00:00:00"/>
    <n v="9.65"/>
    <n v="120"/>
    <n v="1158"/>
  </r>
  <r>
    <n v="7"/>
    <s v="Robert"/>
    <n v="10678"/>
    <s v="SAVEA"/>
    <x v="20"/>
    <n v="10678"/>
    <n v="54"/>
    <x v="20"/>
    <d v="1995-10-24T00:00:00"/>
    <n v="7.45"/>
    <n v="30"/>
    <n v="223.5"/>
  </r>
  <r>
    <n v="7"/>
    <s v="Robert"/>
    <n v="10289"/>
    <s v="BSBEV"/>
    <x v="21"/>
    <n v="10289"/>
    <n v="3"/>
    <x v="22"/>
    <d v="1994-09-26T00:00:00"/>
    <n v="8"/>
    <n v="30"/>
    <n v="240"/>
  </r>
  <r>
    <n v="7"/>
    <s v="Robert"/>
    <n v="10289"/>
    <s v="BSBEV"/>
    <x v="21"/>
    <n v="10289"/>
    <n v="64"/>
    <x v="38"/>
    <d v="1994-09-26T00:00:00"/>
    <n v="26.6"/>
    <n v="9"/>
    <n v="239.4"/>
  </r>
  <r>
    <n v="7"/>
    <s v="Robert"/>
    <n v="10593"/>
    <s v="LEHMS"/>
    <x v="68"/>
    <n v="10593"/>
    <n v="20"/>
    <x v="31"/>
    <d v="1995-08-09T00:00:00"/>
    <n v="81"/>
    <n v="21"/>
    <n v="1701"/>
  </r>
  <r>
    <n v="7"/>
    <s v="Robert"/>
    <n v="10593"/>
    <s v="LEHMS"/>
    <x v="68"/>
    <n v="10593"/>
    <n v="69"/>
    <x v="13"/>
    <d v="1995-08-09T00:00:00"/>
    <n v="36"/>
    <n v="20"/>
    <n v="720"/>
  </r>
  <r>
    <n v="7"/>
    <s v="Robert"/>
    <n v="10593"/>
    <s v="LEHMS"/>
    <x v="68"/>
    <n v="10593"/>
    <n v="76"/>
    <x v="49"/>
    <d v="1995-08-09T00:00:00"/>
    <n v="18"/>
    <n v="4"/>
    <n v="72"/>
  </r>
  <r>
    <n v="7"/>
    <s v="Robert"/>
    <n v="10497"/>
    <s v="LEHMS"/>
    <x v="68"/>
    <n v="10497"/>
    <n v="56"/>
    <x v="19"/>
    <d v="1995-05-05T00:00:00"/>
    <n v="30.4"/>
    <n v="14"/>
    <n v="425.6"/>
  </r>
  <r>
    <n v="7"/>
    <s v="Robert"/>
    <n v="10497"/>
    <s v="LEHMS"/>
    <x v="68"/>
    <n v="10497"/>
    <n v="72"/>
    <x v="57"/>
    <d v="1995-05-05T00:00:00"/>
    <n v="27.8"/>
    <n v="25"/>
    <n v="695"/>
  </r>
  <r>
    <n v="7"/>
    <s v="Robert"/>
    <n v="10497"/>
    <s v="LEHMS"/>
    <x v="68"/>
    <n v="10497"/>
    <n v="77"/>
    <x v="42"/>
    <d v="1995-05-05T00:00:00"/>
    <n v="10.4"/>
    <n v="25"/>
    <n v="260"/>
  </r>
  <r>
    <n v="7"/>
    <s v="Robert"/>
    <n v="11030"/>
    <s v="SAVEA"/>
    <x v="20"/>
    <n v="11030"/>
    <n v="2"/>
    <x v="8"/>
    <d v="1996-05-17T00:00:00"/>
    <n v="19"/>
    <n v="100"/>
    <n v="1900"/>
  </r>
  <r>
    <n v="7"/>
    <s v="Robert"/>
    <n v="11030"/>
    <s v="SAVEA"/>
    <x v="20"/>
    <n v="11030"/>
    <n v="5"/>
    <x v="64"/>
    <d v="1996-05-17T00:00:00"/>
    <n v="21.35"/>
    <n v="70"/>
    <n v="1494.5"/>
  </r>
  <r>
    <n v="7"/>
    <s v="Robert"/>
    <n v="11030"/>
    <s v="SAVEA"/>
    <x v="20"/>
    <n v="11030"/>
    <n v="29"/>
    <x v="52"/>
    <d v="1996-05-17T00:00:00"/>
    <n v="123.79"/>
    <n v="60"/>
    <n v="7427.4"/>
  </r>
  <r>
    <n v="7"/>
    <s v="Robert"/>
    <n v="11030"/>
    <s v="SAVEA"/>
    <x v="20"/>
    <n v="11030"/>
    <n v="59"/>
    <x v="56"/>
    <d v="1996-05-17T00:00:00"/>
    <n v="55"/>
    <n v="100"/>
    <n v="5500"/>
  </r>
  <r>
    <n v="7"/>
    <s v="Robert"/>
    <n v="10937"/>
    <s v="CACTU"/>
    <x v="73"/>
    <n v="10937"/>
    <n v="28"/>
    <x v="61"/>
    <d v="1996-04-09T00:00:00"/>
    <n v="45.6"/>
    <n v="8"/>
    <n v="364.8"/>
  </r>
  <r>
    <n v="7"/>
    <s v="Robert"/>
    <n v="10937"/>
    <s v="CACTU"/>
    <x v="73"/>
    <n v="10937"/>
    <n v="34"/>
    <x v="74"/>
    <d v="1996-04-09T00:00:00"/>
    <n v="14"/>
    <n v="20"/>
    <n v="280"/>
  </r>
  <r>
    <n v="7"/>
    <s v="Robert"/>
    <n v="10639"/>
    <s v="SANTG"/>
    <x v="22"/>
    <n v="10639"/>
    <n v="18"/>
    <x v="5"/>
    <d v="1995-09-20T00:00:00"/>
    <n v="62.5"/>
    <n v="8"/>
    <n v="500"/>
  </r>
  <r>
    <n v="7"/>
    <s v="Robert"/>
    <n v="10666"/>
    <s v="RICSU"/>
    <x v="17"/>
    <n v="10666"/>
    <n v="29"/>
    <x v="52"/>
    <d v="1995-10-13T00:00:00"/>
    <n v="123.79"/>
    <n v="36"/>
    <n v="4456.4399999999996"/>
  </r>
  <r>
    <n v="7"/>
    <s v="Robert"/>
    <n v="10666"/>
    <s v="RICSU"/>
    <x v="17"/>
    <n v="10666"/>
    <n v="65"/>
    <x v="17"/>
    <d v="1995-10-13T00:00:00"/>
    <n v="21.05"/>
    <n v="10"/>
    <n v="210.5"/>
  </r>
  <r>
    <n v="7"/>
    <s v="Robert"/>
    <n v="10667"/>
    <s v="ERNSH"/>
    <x v="0"/>
    <n v="10667"/>
    <n v="69"/>
    <x v="13"/>
    <d v="1995-10-13T00:00:00"/>
    <n v="36"/>
    <n v="45"/>
    <n v="1620"/>
  </r>
  <r>
    <n v="7"/>
    <s v="Robert"/>
    <n v="10667"/>
    <s v="ERNSH"/>
    <x v="0"/>
    <n v="10667"/>
    <n v="71"/>
    <x v="14"/>
    <d v="1995-10-13T00:00:00"/>
    <n v="21.5"/>
    <n v="14"/>
    <n v="301"/>
  </r>
  <r>
    <n v="7"/>
    <s v="Robert"/>
    <n v="10428"/>
    <s v="REGGC"/>
    <x v="4"/>
    <n v="10428"/>
    <n v="46"/>
    <x v="6"/>
    <d v="1995-02-28T00:00:00"/>
    <n v="9.6"/>
    <n v="20"/>
    <n v="192"/>
  </r>
  <r>
    <n v="7"/>
    <s v="Robert"/>
    <n v="10891"/>
    <s v="LEHMS"/>
    <x v="68"/>
    <n v="10891"/>
    <n v="30"/>
    <x v="18"/>
    <d v="1996-03-19T00:00:00"/>
    <n v="25.89"/>
    <n v="15"/>
    <n v="388.35"/>
  </r>
  <r>
    <n v="7"/>
    <s v="Robert"/>
    <n v="11047"/>
    <s v="EASTC"/>
    <x v="6"/>
    <n v="11047"/>
    <n v="1"/>
    <x v="45"/>
    <d v="1996-05-24T00:00:00"/>
    <n v="18"/>
    <n v="25"/>
    <n v="450"/>
  </r>
  <r>
    <n v="7"/>
    <s v="Robert"/>
    <n v="11047"/>
    <s v="EASTC"/>
    <x v="6"/>
    <n v="11047"/>
    <n v="5"/>
    <x v="64"/>
    <d v="1996-05-24T00:00:00"/>
    <n v="21.35"/>
    <n v="30"/>
    <n v="640.5"/>
  </r>
  <r>
    <n v="7"/>
    <s v="Robert"/>
    <n v="11033"/>
    <s v="RICSU"/>
    <x v="17"/>
    <n v="11033"/>
    <n v="53"/>
    <x v="10"/>
    <d v="1996-05-17T00:00:00"/>
    <n v="32.799999999999997"/>
    <n v="70"/>
    <n v="2296"/>
  </r>
  <r>
    <n v="7"/>
    <s v="Robert"/>
    <n v="11033"/>
    <s v="RICSU"/>
    <x v="17"/>
    <n v="11033"/>
    <n v="69"/>
    <x v="13"/>
    <d v="1996-05-17T00:00:00"/>
    <n v="36"/>
    <n v="36"/>
    <n v="1296"/>
  </r>
  <r>
    <n v="7"/>
    <s v="Robert"/>
    <n v="10609"/>
    <s v="DUMON"/>
    <x v="5"/>
    <n v="10609"/>
    <n v="1"/>
    <x v="45"/>
    <d v="1995-08-24T00:00:00"/>
    <n v="18"/>
    <n v="3"/>
    <n v="54"/>
  </r>
  <r>
    <n v="7"/>
    <s v="Robert"/>
    <n v="10609"/>
    <s v="DUMON"/>
    <x v="5"/>
    <n v="10609"/>
    <n v="10"/>
    <x v="27"/>
    <d v="1995-08-24T00:00:00"/>
    <n v="31"/>
    <n v="10"/>
    <n v="310"/>
  </r>
  <r>
    <n v="7"/>
    <s v="Robert"/>
    <n v="10609"/>
    <s v="DUMON"/>
    <x v="5"/>
    <n v="10609"/>
    <n v="21"/>
    <x v="65"/>
    <d v="1995-08-24T00:00:00"/>
    <n v="10"/>
    <n v="6"/>
    <n v="60"/>
  </r>
  <r>
    <n v="7"/>
    <s v="Robert"/>
    <n v="10890"/>
    <s v="DUMON"/>
    <x v="5"/>
    <n v="10890"/>
    <n v="17"/>
    <x v="62"/>
    <d v="1996-03-18T00:00:00"/>
    <n v="39"/>
    <n v="15"/>
    <n v="585"/>
  </r>
  <r>
    <n v="7"/>
    <s v="Robert"/>
    <n v="10890"/>
    <s v="DUMON"/>
    <x v="5"/>
    <n v="10890"/>
    <n v="34"/>
    <x v="74"/>
    <d v="1996-03-18T00:00:00"/>
    <n v="14"/>
    <n v="10"/>
    <n v="140"/>
  </r>
  <r>
    <n v="7"/>
    <s v="Robert"/>
    <n v="10890"/>
    <s v="DUMON"/>
    <x v="5"/>
    <n v="10890"/>
    <n v="41"/>
    <x v="7"/>
    <d v="1996-03-18T00:00:00"/>
    <n v="9.65"/>
    <n v="14"/>
    <n v="135.1"/>
  </r>
  <r>
    <n v="7"/>
    <s v="Robert"/>
    <n v="10848"/>
    <s v="CONSH"/>
    <x v="72"/>
    <n v="10848"/>
    <n v="5"/>
    <x v="64"/>
    <d v="1996-02-23T00:00:00"/>
    <n v="21.35"/>
    <n v="30"/>
    <n v="640.5"/>
  </r>
  <r>
    <n v="7"/>
    <s v="Robert"/>
    <n v="10848"/>
    <s v="CONSH"/>
    <x v="72"/>
    <n v="10848"/>
    <n v="9"/>
    <x v="73"/>
    <d v="1996-02-23T00:00:00"/>
    <n v="97"/>
    <n v="3"/>
    <n v="291"/>
  </r>
  <r>
    <n v="7"/>
    <s v="Robert"/>
    <n v="10797"/>
    <s v="DRACD"/>
    <x v="3"/>
    <n v="10797"/>
    <n v="11"/>
    <x v="55"/>
    <d v="1996-01-25T00:00:00"/>
    <n v="21"/>
    <n v="20"/>
    <n v="420"/>
  </r>
  <r>
    <n v="7"/>
    <s v="Robert"/>
    <n v="10731"/>
    <s v="CHOPS"/>
    <x v="19"/>
    <n v="10731"/>
    <n v="21"/>
    <x v="65"/>
    <d v="1995-12-07T00:00:00"/>
    <n v="10"/>
    <n v="40"/>
    <n v="400"/>
  </r>
  <r>
    <n v="7"/>
    <s v="Robert"/>
    <n v="10731"/>
    <s v="CHOPS"/>
    <x v="19"/>
    <n v="10731"/>
    <n v="51"/>
    <x v="3"/>
    <d v="1995-12-07T00:00:00"/>
    <n v="53"/>
    <n v="30"/>
    <n v="1590"/>
  </r>
  <r>
    <n v="7"/>
    <s v="Robert"/>
    <n v="10335"/>
    <s v="HUNGO"/>
    <x v="35"/>
    <n v="10335"/>
    <n v="2"/>
    <x v="8"/>
    <d v="1994-11-22T00:00:00"/>
    <n v="15.2"/>
    <n v="7"/>
    <n v="106.4"/>
  </r>
  <r>
    <n v="7"/>
    <s v="Robert"/>
    <n v="10335"/>
    <s v="HUNGO"/>
    <x v="35"/>
    <n v="10335"/>
    <n v="31"/>
    <x v="0"/>
    <d v="1994-11-22T00:00:00"/>
    <n v="10"/>
    <n v="25"/>
    <n v="250"/>
  </r>
  <r>
    <n v="7"/>
    <s v="Robert"/>
    <n v="10335"/>
    <s v="HUNGO"/>
    <x v="35"/>
    <n v="10335"/>
    <n v="32"/>
    <x v="33"/>
    <d v="1994-11-22T00:00:00"/>
    <n v="25.6"/>
    <n v="6"/>
    <n v="153.6"/>
  </r>
  <r>
    <n v="7"/>
    <s v="Robert"/>
    <n v="10335"/>
    <s v="HUNGO"/>
    <x v="35"/>
    <n v="10335"/>
    <n v="51"/>
    <x v="3"/>
    <d v="1994-11-22T00:00:00"/>
    <n v="42.4"/>
    <n v="48"/>
    <n v="2035.2"/>
  </r>
  <r>
    <n v="7"/>
    <s v="Robert"/>
    <n v="10695"/>
    <s v="WILMK"/>
    <x v="59"/>
    <n v="10695"/>
    <n v="8"/>
    <x v="26"/>
    <d v="1995-11-07T00:00:00"/>
    <n v="40"/>
    <n v="10"/>
    <n v="400"/>
  </r>
  <r>
    <n v="7"/>
    <s v="Robert"/>
    <n v="10695"/>
    <s v="WILMK"/>
    <x v="59"/>
    <n v="10695"/>
    <n v="12"/>
    <x v="28"/>
    <d v="1995-11-07T00:00:00"/>
    <n v="38"/>
    <n v="4"/>
    <n v="152"/>
  </r>
  <r>
    <n v="7"/>
    <s v="Robert"/>
    <n v="10695"/>
    <s v="WILMK"/>
    <x v="59"/>
    <n v="10695"/>
    <n v="24"/>
    <x v="50"/>
    <d v="1995-11-07T00:00:00"/>
    <n v="4.5"/>
    <n v="20"/>
    <n v="90"/>
  </r>
  <r>
    <n v="7"/>
    <s v="Robert"/>
    <n v="10483"/>
    <s v="WHITC"/>
    <x v="55"/>
    <n v="10483"/>
    <n v="34"/>
    <x v="74"/>
    <d v="1995-04-24T00:00:00"/>
    <n v="11.2"/>
    <n v="35"/>
    <n v="392"/>
  </r>
  <r>
    <n v="7"/>
    <s v="Robert"/>
    <n v="10483"/>
    <s v="WHITC"/>
    <x v="55"/>
    <n v="10483"/>
    <n v="77"/>
    <x v="42"/>
    <d v="1995-04-24T00:00:00"/>
    <n v="10.4"/>
    <n v="30"/>
    <n v="312"/>
  </r>
  <r>
    <n v="7"/>
    <s v="Robert"/>
    <n v="10308"/>
    <s v="ANATR"/>
    <x v="81"/>
    <n v="10308"/>
    <n v="69"/>
    <x v="13"/>
    <d v="1994-10-19T00:00:00"/>
    <n v="28.8"/>
    <n v="1"/>
    <n v="28.8"/>
  </r>
  <r>
    <n v="7"/>
    <s v="Robert"/>
    <n v="10308"/>
    <s v="ANATR"/>
    <x v="81"/>
    <n v="10308"/>
    <n v="70"/>
    <x v="48"/>
    <d v="1994-10-19T00:00:00"/>
    <n v="12"/>
    <n v="5"/>
    <n v="60"/>
  </r>
  <r>
    <n v="7"/>
    <s v="Robert"/>
    <n v="10601"/>
    <s v="HILAA"/>
    <x v="34"/>
    <n v="10601"/>
    <n v="13"/>
    <x v="29"/>
    <d v="1995-08-16T00:00:00"/>
    <n v="6"/>
    <n v="60"/>
    <n v="360"/>
  </r>
  <r>
    <n v="7"/>
    <s v="Robert"/>
    <n v="10601"/>
    <s v="HILAA"/>
    <x v="34"/>
    <n v="10601"/>
    <n v="59"/>
    <x v="56"/>
    <d v="1995-08-16T00:00:00"/>
    <n v="55"/>
    <n v="35"/>
    <n v="1925"/>
  </r>
  <r>
    <n v="7"/>
    <s v="Robert"/>
    <n v="11066"/>
    <s v="WHITC"/>
    <x v="55"/>
    <n v="11066"/>
    <n v="16"/>
    <x v="4"/>
    <d v="1996-05-31T00:00:00"/>
    <n v="17.45"/>
    <n v="3"/>
    <n v="52.35"/>
  </r>
  <r>
    <n v="7"/>
    <s v="Robert"/>
    <n v="11066"/>
    <s v="WHITC"/>
    <x v="55"/>
    <n v="11066"/>
    <n v="19"/>
    <x v="47"/>
    <d v="1996-05-31T00:00:00"/>
    <n v="9.1999999999999993"/>
    <n v="42"/>
    <n v="386.4"/>
  </r>
  <r>
    <n v="7"/>
    <s v="Robert"/>
    <n v="11066"/>
    <s v="WHITC"/>
    <x v="55"/>
    <n v="11066"/>
    <n v="34"/>
    <x v="74"/>
    <d v="1996-05-31T00:00:00"/>
    <n v="14"/>
    <n v="35"/>
    <n v="490"/>
  </r>
  <r>
    <n v="7"/>
    <s v="Robert"/>
    <n v="10585"/>
    <s v="WELLI"/>
    <x v="63"/>
    <n v="10585"/>
    <n v="47"/>
    <x v="68"/>
    <d v="1995-08-01T00:00:00"/>
    <n v="9.5"/>
    <n v="15"/>
    <n v="142.5"/>
  </r>
  <r>
    <n v="7"/>
    <s v="Robert"/>
    <n v="10809"/>
    <s v="WELLI"/>
    <x v="63"/>
    <n v="10809"/>
    <n v="52"/>
    <x v="35"/>
    <d v="1996-02-01T00:00:00"/>
    <n v="7"/>
    <n v="20"/>
    <n v="140"/>
  </r>
  <r>
    <n v="7"/>
    <s v="Robert"/>
    <n v="10573"/>
    <s v="ANTON"/>
    <x v="64"/>
    <n v="10573"/>
    <n v="17"/>
    <x v="62"/>
    <d v="1995-07-20T00:00:00"/>
    <n v="39"/>
    <n v="18"/>
    <n v="702"/>
  </r>
  <r>
    <n v="7"/>
    <s v="Robert"/>
    <n v="10573"/>
    <s v="ANTON"/>
    <x v="64"/>
    <n v="10573"/>
    <n v="34"/>
    <x v="74"/>
    <d v="1995-07-20T00:00:00"/>
    <n v="14"/>
    <n v="40"/>
    <n v="560"/>
  </r>
  <r>
    <n v="7"/>
    <s v="Robert"/>
    <n v="10573"/>
    <s v="ANTON"/>
    <x v="64"/>
    <n v="10573"/>
    <n v="53"/>
    <x v="10"/>
    <d v="1995-07-20T00:00:00"/>
    <n v="32.799999999999997"/>
    <n v="25"/>
    <n v="820"/>
  </r>
  <r>
    <n v="7"/>
    <s v="Robert"/>
    <n v="10507"/>
    <s v="ANTON"/>
    <x v="64"/>
    <n v="10507"/>
    <n v="43"/>
    <x v="60"/>
    <d v="1995-05-16T00:00:00"/>
    <n v="46"/>
    <n v="15"/>
    <n v="690"/>
  </r>
  <r>
    <n v="7"/>
    <s v="Robert"/>
    <n v="10507"/>
    <s v="ANTON"/>
    <x v="64"/>
    <n v="10507"/>
    <n v="48"/>
    <x v="69"/>
    <d v="1995-05-16T00:00:00"/>
    <n v="12.75"/>
    <n v="15"/>
    <n v="191.25"/>
  </r>
  <r>
    <n v="7"/>
    <s v="Robert"/>
    <n v="10661"/>
    <s v="HUNGO"/>
    <x v="35"/>
    <n v="10661"/>
    <n v="39"/>
    <x v="34"/>
    <d v="1995-10-10T00:00:00"/>
    <n v="18"/>
    <n v="3"/>
    <n v="54"/>
  </r>
  <r>
    <n v="7"/>
    <s v="Robert"/>
    <n v="10661"/>
    <s v="HUNGO"/>
    <x v="35"/>
    <n v="10661"/>
    <n v="58"/>
    <x v="43"/>
    <d v="1995-10-10T00:00:00"/>
    <n v="13.25"/>
    <n v="49"/>
    <n v="649.25"/>
  </r>
  <r>
    <n v="7"/>
    <s v="Robert"/>
    <n v="10513"/>
    <s v="WANDK"/>
    <x v="58"/>
    <n v="10513"/>
    <n v="21"/>
    <x v="65"/>
    <d v="1995-05-23T00:00:00"/>
    <n v="10"/>
    <n v="40"/>
    <n v="400"/>
  </r>
  <r>
    <n v="7"/>
    <s v="Robert"/>
    <n v="10513"/>
    <s v="WANDK"/>
    <x v="58"/>
    <n v="10513"/>
    <n v="32"/>
    <x v="33"/>
    <d v="1995-05-23T00:00:00"/>
    <n v="32"/>
    <n v="50"/>
    <n v="1600"/>
  </r>
  <r>
    <n v="7"/>
    <s v="Robert"/>
    <n v="10513"/>
    <s v="WANDK"/>
    <x v="58"/>
    <n v="10513"/>
    <n v="61"/>
    <x v="70"/>
    <d v="1995-05-23T00:00:00"/>
    <n v="28.5"/>
    <n v="15"/>
    <n v="427.5"/>
  </r>
  <r>
    <n v="7"/>
    <s v="Robert"/>
    <n v="10367"/>
    <s v="VAFFE"/>
    <x v="60"/>
    <n v="10367"/>
    <n v="34"/>
    <x v="74"/>
    <d v="1994-12-29T00:00:00"/>
    <n v="11.2"/>
    <n v="36"/>
    <n v="403.2"/>
  </r>
  <r>
    <n v="7"/>
    <s v="Robert"/>
    <n v="10367"/>
    <s v="VAFFE"/>
    <x v="60"/>
    <n v="10367"/>
    <n v="54"/>
    <x v="20"/>
    <d v="1994-12-29T00:00:00"/>
    <n v="5.9"/>
    <n v="18"/>
    <n v="106.2"/>
  </r>
  <r>
    <n v="7"/>
    <s v="Robert"/>
    <n v="10367"/>
    <s v="VAFFE"/>
    <x v="60"/>
    <n v="10367"/>
    <n v="65"/>
    <x v="17"/>
    <d v="1994-12-29T00:00:00"/>
    <n v="16.8"/>
    <n v="15"/>
    <n v="252"/>
  </r>
  <r>
    <n v="7"/>
    <s v="Robert"/>
    <n v="10367"/>
    <s v="VAFFE"/>
    <x v="60"/>
    <n v="10367"/>
    <n v="77"/>
    <x v="42"/>
    <d v="1994-12-29T00:00:00"/>
    <n v="10.4"/>
    <n v="7"/>
    <n v="72.8"/>
  </r>
  <r>
    <n v="7"/>
    <s v="Robert"/>
    <n v="10490"/>
    <s v="HILAA"/>
    <x v="34"/>
    <n v="10490"/>
    <n v="59"/>
    <x v="56"/>
    <d v="1995-05-01T00:00:00"/>
    <n v="44"/>
    <n v="60"/>
    <n v="2640"/>
  </r>
  <r>
    <n v="7"/>
    <s v="Robert"/>
    <n v="10490"/>
    <s v="HILAA"/>
    <x v="34"/>
    <n v="10490"/>
    <n v="68"/>
    <x v="58"/>
    <d v="1995-05-01T00:00:00"/>
    <n v="10"/>
    <n v="30"/>
    <n v="300"/>
  </r>
  <r>
    <n v="7"/>
    <s v="Robert"/>
    <n v="10490"/>
    <s v="HILAA"/>
    <x v="34"/>
    <n v="10490"/>
    <n v="75"/>
    <x v="41"/>
    <d v="1995-05-01T00:00:00"/>
    <n v="6.2"/>
    <n v="36"/>
    <n v="223.2"/>
  </r>
  <r>
    <n v="7"/>
    <s v="Robert"/>
    <n v="10923"/>
    <s v="LAMAI"/>
    <x v="37"/>
    <n v="10923"/>
    <n v="42"/>
    <x v="1"/>
    <d v="1996-04-02T00:00:00"/>
    <n v="14"/>
    <n v="10"/>
    <n v="140"/>
  </r>
  <r>
    <n v="7"/>
    <s v="Robert"/>
    <n v="10923"/>
    <s v="LAMAI"/>
    <x v="37"/>
    <n v="10923"/>
    <n v="43"/>
    <x v="60"/>
    <d v="1996-04-02T00:00:00"/>
    <n v="46"/>
    <n v="10"/>
    <n v="460"/>
  </r>
  <r>
    <n v="7"/>
    <s v="Robert"/>
    <n v="10923"/>
    <s v="LAMAI"/>
    <x v="37"/>
    <n v="10923"/>
    <n v="67"/>
    <x v="72"/>
    <d v="1996-04-02T00:00:00"/>
    <n v="14"/>
    <n v="24"/>
    <n v="336"/>
  </r>
  <r>
    <n v="7"/>
    <s v="Robert"/>
    <n v="10876"/>
    <s v="BONAP"/>
    <x v="16"/>
    <n v="10876"/>
    <n v="46"/>
    <x v="6"/>
    <d v="1996-03-11T00:00:00"/>
    <n v="12"/>
    <n v="21"/>
    <n v="252"/>
  </r>
  <r>
    <n v="7"/>
    <s v="Robert"/>
    <n v="10876"/>
    <s v="BONAP"/>
    <x v="16"/>
    <n v="10876"/>
    <n v="64"/>
    <x v="38"/>
    <d v="1996-03-11T00:00:00"/>
    <n v="33.25"/>
    <n v="20"/>
    <n v="665"/>
  </r>
  <r>
    <n v="7"/>
    <s v="Robert"/>
    <n v="11051"/>
    <s v="LAMAI"/>
    <x v="37"/>
    <n v="11051"/>
    <n v="24"/>
    <x v="50"/>
    <d v="1996-05-27T00:00:00"/>
    <n v="4.5"/>
    <n v="10"/>
    <n v="45"/>
  </r>
  <r>
    <n v="7"/>
    <s v="Robert"/>
    <n v="11008"/>
    <s v="ERNSH"/>
    <x v="0"/>
    <n v="11008"/>
    <n v="28"/>
    <x v="61"/>
    <d v="1996-05-08T00:00:00"/>
    <n v="45.6"/>
    <n v="70"/>
    <n v="3192"/>
  </r>
  <r>
    <n v="7"/>
    <s v="Robert"/>
    <n v="11008"/>
    <s v="ERNSH"/>
    <x v="0"/>
    <n v="11008"/>
    <n v="34"/>
    <x v="74"/>
    <d v="1996-05-08T00:00:00"/>
    <n v="14"/>
    <n v="90"/>
    <n v="1260"/>
  </r>
  <r>
    <n v="7"/>
    <s v="Robert"/>
    <n v="11008"/>
    <s v="ERNSH"/>
    <x v="0"/>
    <n v="11008"/>
    <n v="71"/>
    <x v="14"/>
    <d v="1996-05-08T00:00:00"/>
    <n v="21.5"/>
    <n v="21"/>
    <n v="451.5"/>
  </r>
  <r>
    <n v="7"/>
    <s v="Robert"/>
    <n v="11048"/>
    <s v="BOTTM"/>
    <x v="18"/>
    <n v="11048"/>
    <n v="68"/>
    <x v="58"/>
    <d v="1996-05-24T00:00:00"/>
    <n v="12.5"/>
    <n v="42"/>
    <n v="525"/>
  </r>
  <r>
    <n v="7"/>
    <s v="Robert"/>
    <n v="10520"/>
    <s v="SANTG"/>
    <x v="22"/>
    <n v="10520"/>
    <n v="24"/>
    <x v="50"/>
    <d v="1995-05-30T00:00:00"/>
    <n v="4.5"/>
    <n v="8"/>
    <n v="36"/>
  </r>
  <r>
    <n v="7"/>
    <s v="Robert"/>
    <n v="10520"/>
    <s v="SANTG"/>
    <x v="22"/>
    <n v="10520"/>
    <n v="53"/>
    <x v="10"/>
    <d v="1995-05-30T00:00:00"/>
    <n v="32.799999999999997"/>
    <n v="5"/>
    <n v="164"/>
  </r>
  <r>
    <n v="7"/>
    <s v="Robert"/>
    <n v="10523"/>
    <s v="SEVES"/>
    <x v="12"/>
    <n v="10523"/>
    <n v="17"/>
    <x v="62"/>
    <d v="1995-06-01T00:00:00"/>
    <n v="39"/>
    <n v="25"/>
    <n v="975"/>
  </r>
  <r>
    <n v="7"/>
    <s v="Robert"/>
    <n v="10523"/>
    <s v="SEVES"/>
    <x v="12"/>
    <n v="10523"/>
    <n v="20"/>
    <x v="31"/>
    <d v="1995-06-01T00:00:00"/>
    <n v="81"/>
    <n v="15"/>
    <n v="1215"/>
  </r>
  <r>
    <n v="7"/>
    <s v="Robert"/>
    <n v="10523"/>
    <s v="SEVES"/>
    <x v="12"/>
    <n v="10523"/>
    <n v="37"/>
    <x v="76"/>
    <d v="1995-06-01T00:00:00"/>
    <n v="26"/>
    <n v="18"/>
    <n v="468"/>
  </r>
  <r>
    <n v="7"/>
    <s v="Robert"/>
    <n v="10523"/>
    <s v="SEVES"/>
    <x v="12"/>
    <n v="10523"/>
    <n v="41"/>
    <x v="7"/>
    <d v="1995-06-01T00:00:00"/>
    <n v="9.65"/>
    <n v="6"/>
    <n v="57.9"/>
  </r>
  <r>
    <n v="7"/>
    <s v="Robert"/>
    <n v="10496"/>
    <s v="TRADH"/>
    <x v="56"/>
    <n v="10496"/>
    <n v="31"/>
    <x v="0"/>
    <d v="1995-05-05T00:00:00"/>
    <n v="10"/>
    <n v="20"/>
    <n v="200"/>
  </r>
  <r>
    <n v="7"/>
    <s v="Robert"/>
    <n v="10642"/>
    <s v="SIMOB"/>
    <x v="74"/>
    <n v="10642"/>
    <n v="21"/>
    <x v="65"/>
    <d v="1995-09-22T00:00:00"/>
    <n v="10"/>
    <n v="30"/>
    <n v="300"/>
  </r>
  <r>
    <n v="7"/>
    <s v="Robert"/>
    <n v="10642"/>
    <s v="SIMOB"/>
    <x v="74"/>
    <n v="10642"/>
    <n v="61"/>
    <x v="70"/>
    <d v="1995-09-22T00:00:00"/>
    <n v="28.5"/>
    <n v="20"/>
    <n v="570"/>
  </r>
  <r>
    <n v="7"/>
    <s v="Robert"/>
    <n v="10319"/>
    <s v="TORTU"/>
    <x v="11"/>
    <n v="10319"/>
    <n v="17"/>
    <x v="62"/>
    <d v="1994-11-02T00:00:00"/>
    <n v="31.2"/>
    <n v="8"/>
    <n v="249.6"/>
  </r>
  <r>
    <n v="7"/>
    <s v="Robert"/>
    <n v="10319"/>
    <s v="TORTU"/>
    <x v="11"/>
    <n v="10319"/>
    <n v="28"/>
    <x v="61"/>
    <d v="1994-11-02T00:00:00"/>
    <n v="36.4"/>
    <n v="14"/>
    <n v="509.6"/>
  </r>
  <r>
    <n v="7"/>
    <s v="Robert"/>
    <n v="10319"/>
    <s v="TORTU"/>
    <x v="11"/>
    <n v="10319"/>
    <n v="76"/>
    <x v="49"/>
    <d v="1994-11-02T00:00:00"/>
    <n v="14.4"/>
    <n v="30"/>
    <n v="432"/>
  </r>
  <r>
    <n v="7"/>
    <s v="Robert"/>
    <n v="10341"/>
    <s v="SIMOB"/>
    <x v="74"/>
    <n v="10341"/>
    <n v="33"/>
    <x v="11"/>
    <d v="1994-11-29T00:00:00"/>
    <n v="2"/>
    <n v="8"/>
    <n v="16"/>
  </r>
  <r>
    <n v="7"/>
    <s v="Robert"/>
    <n v="10341"/>
    <s v="SIMOB"/>
    <x v="74"/>
    <n v="10341"/>
    <n v="59"/>
    <x v="56"/>
    <d v="1994-11-29T00:00:00"/>
    <n v="44"/>
    <n v="9"/>
    <n v="396"/>
  </r>
  <r>
    <n v="7"/>
    <s v="Robert"/>
    <n v="10349"/>
    <s v="SPLIR"/>
    <x v="15"/>
    <n v="10349"/>
    <n v="54"/>
    <x v="20"/>
    <d v="1994-12-09T00:00:00"/>
    <n v="5.9"/>
    <n v="24"/>
    <n v="141.6"/>
  </r>
  <r>
    <n v="7"/>
    <s v="Robert"/>
    <n v="10458"/>
    <s v="SUPRD"/>
    <x v="14"/>
    <n v="10458"/>
    <n v="26"/>
    <x v="9"/>
    <d v="1995-03-29T00:00:00"/>
    <n v="24.9"/>
    <n v="30"/>
    <n v="747"/>
  </r>
  <r>
    <n v="7"/>
    <s v="Robert"/>
    <n v="10458"/>
    <s v="SUPRD"/>
    <x v="14"/>
    <n v="10458"/>
    <n v="28"/>
    <x v="61"/>
    <d v="1995-03-29T00:00:00"/>
    <n v="36.4"/>
    <n v="30"/>
    <n v="1092"/>
  </r>
  <r>
    <n v="7"/>
    <s v="Robert"/>
    <n v="10458"/>
    <s v="SUPRD"/>
    <x v="14"/>
    <n v="10458"/>
    <n v="43"/>
    <x v="60"/>
    <d v="1995-03-29T00:00:00"/>
    <n v="36.799999999999997"/>
    <n v="20"/>
    <n v="736"/>
  </r>
  <r>
    <n v="7"/>
    <s v="Robert"/>
    <n v="10458"/>
    <s v="SUPRD"/>
    <x v="14"/>
    <n v="10458"/>
    <n v="56"/>
    <x v="19"/>
    <d v="1995-03-29T00:00:00"/>
    <n v="30.4"/>
    <n v="15"/>
    <n v="456"/>
  </r>
  <r>
    <n v="7"/>
    <s v="Robert"/>
    <n v="10458"/>
    <s v="SUPRD"/>
    <x v="14"/>
    <n v="10458"/>
    <n v="71"/>
    <x v="14"/>
    <d v="1995-03-29T00:00:00"/>
    <n v="17.2"/>
    <n v="50"/>
    <n v="860"/>
  </r>
  <r>
    <n v="7"/>
    <s v="Robert"/>
    <n v="10775"/>
    <s v="THECR"/>
    <x v="84"/>
    <n v="10775"/>
    <n v="10"/>
    <x v="27"/>
    <d v="1996-01-12T00:00:00"/>
    <n v="31"/>
    <n v="6"/>
    <n v="186"/>
  </r>
  <r>
    <n v="7"/>
    <s v="Robert"/>
    <n v="10775"/>
    <s v="THECR"/>
    <x v="84"/>
    <n v="10775"/>
    <n v="67"/>
    <x v="72"/>
    <d v="1996-01-12T00:00:00"/>
    <n v="14"/>
    <n v="3"/>
    <n v="42"/>
  </r>
  <r>
    <n v="7"/>
    <s v="Robert"/>
    <n v="11055"/>
    <s v="HILAA"/>
    <x v="34"/>
    <n v="11055"/>
    <n v="24"/>
    <x v="50"/>
    <d v="1996-05-28T00:00:00"/>
    <n v="4.5"/>
    <n v="15"/>
    <n v="67.5"/>
  </r>
  <r>
    <n v="7"/>
    <s v="Robert"/>
    <n v="11055"/>
    <s v="HILAA"/>
    <x v="34"/>
    <n v="11055"/>
    <n v="25"/>
    <x v="63"/>
    <d v="1996-05-28T00:00:00"/>
    <n v="14"/>
    <n v="15"/>
    <n v="210"/>
  </r>
  <r>
    <n v="7"/>
    <s v="Robert"/>
    <n v="11055"/>
    <s v="HILAA"/>
    <x v="34"/>
    <n v="11055"/>
    <n v="51"/>
    <x v="3"/>
    <d v="1996-05-28T00:00:00"/>
    <n v="53"/>
    <n v="20"/>
    <n v="1060"/>
  </r>
  <r>
    <n v="7"/>
    <s v="Robert"/>
    <n v="11055"/>
    <s v="HILAA"/>
    <x v="34"/>
    <n v="11055"/>
    <n v="57"/>
    <x v="44"/>
    <d v="1996-05-28T00:00:00"/>
    <n v="19.5"/>
    <n v="20"/>
    <n v="390"/>
  </r>
  <r>
    <n v="7"/>
    <s v="Robert"/>
    <n v="10941"/>
    <s v="SAVEA"/>
    <x v="20"/>
    <n v="10941"/>
    <n v="31"/>
    <x v="0"/>
    <d v="1996-04-10T00:00:00"/>
    <n v="12.5"/>
    <n v="44"/>
    <n v="550"/>
  </r>
  <r>
    <n v="7"/>
    <s v="Robert"/>
    <n v="10941"/>
    <s v="SAVEA"/>
    <x v="20"/>
    <n v="10941"/>
    <n v="62"/>
    <x v="12"/>
    <d v="1996-04-10T00:00:00"/>
    <n v="49.3"/>
    <n v="30"/>
    <n v="1479"/>
  </r>
  <r>
    <n v="7"/>
    <s v="Robert"/>
    <n v="10941"/>
    <s v="SAVEA"/>
    <x v="20"/>
    <n v="10941"/>
    <n v="68"/>
    <x v="58"/>
    <d v="1996-04-10T00:00:00"/>
    <n v="12.5"/>
    <n v="80"/>
    <n v="1000"/>
  </r>
  <r>
    <n v="7"/>
    <s v="Robert"/>
    <n v="10941"/>
    <s v="SAVEA"/>
    <x v="20"/>
    <n v="10941"/>
    <n v="72"/>
    <x v="57"/>
    <d v="1996-04-10T00:00:00"/>
    <n v="34.799999999999997"/>
    <n v="50"/>
    <n v="1740"/>
  </r>
  <r>
    <n v="7"/>
    <s v="Robert"/>
    <n v="11074"/>
    <s v="SIMOB"/>
    <x v="74"/>
    <n v="11074"/>
    <n v="16"/>
    <x v="4"/>
    <d v="1996-06-05T00:00:00"/>
    <n v="17.45"/>
    <n v="14"/>
    <n v="244.3"/>
  </r>
  <r>
    <n v="7"/>
    <s v="Robert"/>
    <n v="11037"/>
    <s v="GODOS"/>
    <x v="45"/>
    <n v="11037"/>
    <n v="70"/>
    <x v="48"/>
    <d v="1996-05-21T00:00:00"/>
    <n v="15"/>
    <n v="4"/>
    <n v="60"/>
  </r>
  <r>
    <n v="7"/>
    <s v="Robert"/>
    <n v="10322"/>
    <s v="PERIC"/>
    <x v="43"/>
    <n v="10322"/>
    <n v="52"/>
    <x v="35"/>
    <d v="1994-11-04T00:00:00"/>
    <n v="5.6"/>
    <n v="20"/>
    <n v="112"/>
  </r>
  <r>
    <n v="7"/>
    <s v="Robert"/>
    <n v="10868"/>
    <s v="QUEEN"/>
    <x v="69"/>
    <n v="10868"/>
    <n v="26"/>
    <x v="9"/>
    <d v="1996-03-06T00:00:00"/>
    <n v="31.23"/>
    <n v="20"/>
    <n v="624.6"/>
  </r>
  <r>
    <n v="7"/>
    <s v="Robert"/>
    <n v="10868"/>
    <s v="QUEEN"/>
    <x v="69"/>
    <n v="10868"/>
    <n v="35"/>
    <x v="53"/>
    <d v="1996-03-06T00:00:00"/>
    <n v="18"/>
    <n v="30"/>
    <n v="540"/>
  </r>
  <r>
    <n v="7"/>
    <s v="Robert"/>
    <n v="10868"/>
    <s v="QUEEN"/>
    <x v="69"/>
    <n v="10868"/>
    <n v="49"/>
    <x v="54"/>
    <d v="1996-03-06T00:00:00"/>
    <n v="20"/>
    <n v="42"/>
    <n v="840"/>
  </r>
  <r>
    <n v="7"/>
    <s v="Robert"/>
    <n v="10818"/>
    <s v="MAGAA"/>
    <x v="49"/>
    <n v="10818"/>
    <n v="32"/>
    <x v="33"/>
    <d v="1996-02-07T00:00:00"/>
    <n v="32"/>
    <n v="20"/>
    <n v="640"/>
  </r>
  <r>
    <n v="7"/>
    <s v="Robert"/>
    <n v="10818"/>
    <s v="MAGAA"/>
    <x v="49"/>
    <n v="10818"/>
    <n v="41"/>
    <x v="7"/>
    <d v="1996-02-07T00:00:00"/>
    <n v="9.65"/>
    <n v="20"/>
    <n v="193"/>
  </r>
  <r>
    <n v="7"/>
    <s v="Robert"/>
    <n v="10353"/>
    <s v="PICCO"/>
    <x v="66"/>
    <n v="10353"/>
    <n v="11"/>
    <x v="55"/>
    <d v="1994-12-14T00:00:00"/>
    <n v="16.8"/>
    <n v="12"/>
    <n v="201.6"/>
  </r>
  <r>
    <n v="7"/>
    <s v="Robert"/>
    <n v="10353"/>
    <s v="PICCO"/>
    <x v="66"/>
    <n v="10353"/>
    <n v="38"/>
    <x v="15"/>
    <d v="1994-12-14T00:00:00"/>
    <n v="210.8"/>
    <n v="50"/>
    <n v="10540"/>
  </r>
  <r>
    <n v="7"/>
    <s v="Robert"/>
    <n v="10659"/>
    <s v="QUEEN"/>
    <x v="69"/>
    <n v="10659"/>
    <n v="31"/>
    <x v="0"/>
    <d v="1995-10-06T00:00:00"/>
    <n v="12.5"/>
    <n v="20"/>
    <n v="250"/>
  </r>
  <r>
    <n v="7"/>
    <s v="Robert"/>
    <n v="10659"/>
    <s v="QUEEN"/>
    <x v="69"/>
    <n v="10659"/>
    <n v="40"/>
    <x v="46"/>
    <d v="1995-10-06T00:00:00"/>
    <n v="18.399999999999999"/>
    <n v="24"/>
    <n v="441.6"/>
  </r>
  <r>
    <n v="7"/>
    <s v="Robert"/>
    <n v="10659"/>
    <s v="QUEEN"/>
    <x v="69"/>
    <n v="10659"/>
    <n v="70"/>
    <x v="48"/>
    <d v="1995-10-06T00:00:00"/>
    <n v="15"/>
    <n v="40"/>
    <n v="600"/>
  </r>
  <r>
    <n v="7"/>
    <s v="Robert"/>
    <n v="10406"/>
    <s v="QUEEN"/>
    <x v="69"/>
    <n v="10406"/>
    <n v="1"/>
    <x v="45"/>
    <d v="1995-02-07T00:00:00"/>
    <n v="14.4"/>
    <n v="10"/>
    <n v="144"/>
  </r>
  <r>
    <n v="7"/>
    <s v="Robert"/>
    <n v="10406"/>
    <s v="QUEEN"/>
    <x v="69"/>
    <n v="10406"/>
    <n v="21"/>
    <x v="65"/>
    <d v="1995-02-07T00:00:00"/>
    <n v="8"/>
    <n v="30"/>
    <n v="240"/>
  </r>
  <r>
    <n v="7"/>
    <s v="Robert"/>
    <n v="10406"/>
    <s v="QUEEN"/>
    <x v="69"/>
    <n v="10406"/>
    <n v="28"/>
    <x v="61"/>
    <d v="1995-02-07T00:00:00"/>
    <n v="36.4"/>
    <n v="42"/>
    <n v="1528.8"/>
  </r>
  <r>
    <n v="7"/>
    <s v="Robert"/>
    <n v="10406"/>
    <s v="QUEEN"/>
    <x v="69"/>
    <n v="10406"/>
    <n v="36"/>
    <x v="59"/>
    <d v="1995-02-07T00:00:00"/>
    <n v="15.2"/>
    <n v="5"/>
    <n v="76"/>
  </r>
  <r>
    <n v="7"/>
    <s v="Robert"/>
    <n v="10406"/>
    <s v="QUEEN"/>
    <x v="69"/>
    <n v="10406"/>
    <n v="40"/>
    <x v="46"/>
    <d v="1995-02-07T00:00:00"/>
    <n v="14.7"/>
    <n v="2"/>
    <n v="29.4"/>
  </r>
  <r>
    <n v="7"/>
    <s v="Robert"/>
    <n v="10512"/>
    <s v="FAMIA"/>
    <x v="70"/>
    <n v="10512"/>
    <n v="24"/>
    <x v="50"/>
    <d v="1995-05-22T00:00:00"/>
    <n v="4.5"/>
    <n v="10"/>
    <n v="45"/>
  </r>
  <r>
    <n v="7"/>
    <s v="Robert"/>
    <n v="10512"/>
    <s v="FAMIA"/>
    <x v="70"/>
    <n v="10512"/>
    <n v="46"/>
    <x v="6"/>
    <d v="1995-05-22T00:00:00"/>
    <n v="12"/>
    <n v="9"/>
    <n v="108"/>
  </r>
  <r>
    <n v="7"/>
    <s v="Robert"/>
    <n v="10512"/>
    <s v="FAMIA"/>
    <x v="70"/>
    <n v="10512"/>
    <n v="47"/>
    <x v="68"/>
    <d v="1995-05-22T00:00:00"/>
    <n v="9.5"/>
    <n v="6"/>
    <n v="57"/>
  </r>
  <r>
    <n v="7"/>
    <s v="Robert"/>
    <n v="10512"/>
    <s v="FAMIA"/>
    <x v="70"/>
    <n v="10512"/>
    <n v="60"/>
    <x v="37"/>
    <d v="1995-05-22T00:00:00"/>
    <n v="34"/>
    <n v="12"/>
    <n v="408"/>
  </r>
  <r>
    <n v="7"/>
    <s v="Robert"/>
    <n v="10550"/>
    <s v="GODOS"/>
    <x v="45"/>
    <n v="10550"/>
    <n v="17"/>
    <x v="62"/>
    <d v="1995-06-28T00:00:00"/>
    <n v="39"/>
    <n v="8"/>
    <n v="312"/>
  </r>
  <r>
    <n v="7"/>
    <s v="Robert"/>
    <n v="10550"/>
    <s v="GODOS"/>
    <x v="45"/>
    <n v="10550"/>
    <n v="19"/>
    <x v="47"/>
    <d v="1995-06-28T00:00:00"/>
    <n v="9.1999999999999993"/>
    <n v="10"/>
    <n v="92"/>
  </r>
  <r>
    <n v="7"/>
    <s v="Robert"/>
    <n v="10550"/>
    <s v="GODOS"/>
    <x v="45"/>
    <n v="10550"/>
    <n v="21"/>
    <x v="65"/>
    <d v="1995-06-28T00:00:00"/>
    <n v="10"/>
    <n v="6"/>
    <n v="60"/>
  </r>
  <r>
    <n v="7"/>
    <s v="Robert"/>
    <n v="10550"/>
    <s v="GODOS"/>
    <x v="45"/>
    <n v="10550"/>
    <n v="61"/>
    <x v="70"/>
    <d v="1995-06-28T00:00:00"/>
    <n v="28.5"/>
    <n v="10"/>
    <n v="285"/>
  </r>
  <r>
    <n v="7"/>
    <s v="Robert"/>
    <n v="10777"/>
    <s v="GOURL"/>
    <x v="26"/>
    <n v="10777"/>
    <n v="42"/>
    <x v="1"/>
    <d v="1996-01-15T00:00:00"/>
    <n v="14"/>
    <n v="20"/>
    <n v="280"/>
  </r>
  <r>
    <n v="7"/>
    <s v="Robert"/>
    <n v="10993"/>
    <s v="FOLKO"/>
    <x v="41"/>
    <n v="10993"/>
    <n v="29"/>
    <x v="52"/>
    <d v="1996-05-01T00:00:00"/>
    <n v="123.79"/>
    <n v="50"/>
    <n v="6189.5"/>
  </r>
  <r>
    <n v="7"/>
    <s v="Robert"/>
    <n v="10993"/>
    <s v="FOLKO"/>
    <x v="41"/>
    <n v="10993"/>
    <n v="41"/>
    <x v="7"/>
    <d v="1996-05-01T00:00:00"/>
    <n v="9.65"/>
    <n v="35"/>
    <n v="337.75"/>
  </r>
  <r>
    <n v="7"/>
    <s v="Robert"/>
    <n v="10880"/>
    <s v="FOLKO"/>
    <x v="41"/>
    <n v="10880"/>
    <n v="23"/>
    <x v="32"/>
    <d v="1996-03-12T00:00:00"/>
    <n v="9"/>
    <n v="30"/>
    <n v="270"/>
  </r>
  <r>
    <n v="7"/>
    <s v="Robert"/>
    <n v="10880"/>
    <s v="FOLKO"/>
    <x v="41"/>
    <n v="10880"/>
    <n v="61"/>
    <x v="70"/>
    <d v="1996-03-12T00:00:00"/>
    <n v="28.5"/>
    <n v="30"/>
    <n v="855"/>
  </r>
  <r>
    <n v="7"/>
    <s v="Robert"/>
    <n v="10880"/>
    <s v="FOLKO"/>
    <x v="41"/>
    <n v="10880"/>
    <n v="70"/>
    <x v="48"/>
    <d v="1996-03-12T00:00:00"/>
    <n v="15"/>
    <n v="50"/>
    <n v="750"/>
  </r>
  <r>
    <n v="7"/>
    <s v="Robert"/>
    <n v="10303"/>
    <s v="GODOS"/>
    <x v="45"/>
    <n v="10303"/>
    <n v="40"/>
    <x v="46"/>
    <d v="1994-10-12T00:00:00"/>
    <n v="14.7"/>
    <n v="40"/>
    <n v="588"/>
  </r>
  <r>
    <n v="7"/>
    <s v="Robert"/>
    <n v="10303"/>
    <s v="GODOS"/>
    <x v="45"/>
    <n v="10303"/>
    <n v="65"/>
    <x v="17"/>
    <d v="1994-10-12T00:00:00"/>
    <n v="16.8"/>
    <n v="30"/>
    <n v="504"/>
  </r>
  <r>
    <n v="7"/>
    <s v="Robert"/>
    <n v="10303"/>
    <s v="GODOS"/>
    <x v="45"/>
    <n v="10303"/>
    <n v="68"/>
    <x v="58"/>
    <d v="1994-10-12T00:00:00"/>
    <n v="10"/>
    <n v="15"/>
    <n v="150"/>
  </r>
  <r>
    <n v="7"/>
    <s v="Robert"/>
    <n v="10527"/>
    <s v="QUICK"/>
    <x v="10"/>
    <n v="10527"/>
    <n v="4"/>
    <x v="23"/>
    <d v="1995-06-05T00:00:00"/>
    <n v="22"/>
    <n v="50"/>
    <n v="1100"/>
  </r>
  <r>
    <n v="7"/>
    <s v="Robert"/>
    <n v="10527"/>
    <s v="QUICK"/>
    <x v="10"/>
    <n v="10527"/>
    <n v="36"/>
    <x v="59"/>
    <d v="1995-06-05T00:00:00"/>
    <n v="19"/>
    <n v="30"/>
    <n v="570"/>
  </r>
  <r>
    <n v="7"/>
    <s v="Robert"/>
    <n v="10531"/>
    <s v="OCEAN"/>
    <x v="82"/>
    <n v="10531"/>
    <n v="59"/>
    <x v="56"/>
    <d v="1995-06-08T00:00:00"/>
    <n v="55"/>
    <n v="2"/>
    <n v="110"/>
  </r>
  <r>
    <n v="7"/>
    <s v="Robert"/>
    <n v="10597"/>
    <s v="PICCO"/>
    <x v="66"/>
    <n v="10597"/>
    <n v="24"/>
    <x v="50"/>
    <d v="1995-08-11T00:00:00"/>
    <n v="4.5"/>
    <n v="35"/>
    <n v="157.5"/>
  </r>
  <r>
    <n v="7"/>
    <s v="Robert"/>
    <n v="10597"/>
    <s v="PICCO"/>
    <x v="66"/>
    <n v="10597"/>
    <n v="57"/>
    <x v="44"/>
    <d v="1995-08-11T00:00:00"/>
    <n v="19.5"/>
    <n v="20"/>
    <n v="390"/>
  </r>
  <r>
    <n v="7"/>
    <s v="Robert"/>
    <n v="10597"/>
    <s v="PICCO"/>
    <x v="66"/>
    <n v="10597"/>
    <n v="65"/>
    <x v="17"/>
    <d v="1995-08-11T00:00:00"/>
    <n v="21.05"/>
    <n v="12"/>
    <n v="252.6"/>
  </r>
  <r>
    <n v="7"/>
    <s v="Robert"/>
    <n v="10633"/>
    <s v="ERNSH"/>
    <x v="0"/>
    <n v="10633"/>
    <n v="12"/>
    <x v="28"/>
    <d v="1995-09-15T00:00:00"/>
    <n v="38"/>
    <n v="36"/>
    <n v="1368"/>
  </r>
  <r>
    <n v="7"/>
    <s v="Robert"/>
    <n v="10633"/>
    <s v="ERNSH"/>
    <x v="0"/>
    <n v="10633"/>
    <n v="13"/>
    <x v="29"/>
    <d v="1995-09-15T00:00:00"/>
    <n v="6"/>
    <n v="13"/>
    <n v="78"/>
  </r>
  <r>
    <n v="7"/>
    <s v="Robert"/>
    <n v="10633"/>
    <s v="ERNSH"/>
    <x v="0"/>
    <n v="10633"/>
    <n v="26"/>
    <x v="9"/>
    <d v="1995-09-15T00:00:00"/>
    <n v="31.23"/>
    <n v="35"/>
    <n v="1093.05"/>
  </r>
  <r>
    <n v="7"/>
    <s v="Robert"/>
    <n v="10633"/>
    <s v="ERNSH"/>
    <x v="0"/>
    <n v="10633"/>
    <n v="62"/>
    <x v="12"/>
    <d v="1995-09-15T00:00:00"/>
    <n v="49.3"/>
    <n v="80"/>
    <n v="3944"/>
  </r>
  <r>
    <n v="7"/>
    <s v="Robert"/>
    <n v="10836"/>
    <s v="ERNSH"/>
    <x v="0"/>
    <n v="10836"/>
    <n v="22"/>
    <x v="75"/>
    <d v="1996-02-16T00:00:00"/>
    <n v="21"/>
    <n v="52"/>
    <n v="1092"/>
  </r>
  <r>
    <n v="7"/>
    <s v="Robert"/>
    <n v="10836"/>
    <s v="ERNSH"/>
    <x v="0"/>
    <n v="10836"/>
    <n v="35"/>
    <x v="53"/>
    <d v="1996-02-16T00:00:00"/>
    <n v="18"/>
    <n v="6"/>
    <n v="108"/>
  </r>
  <r>
    <n v="7"/>
    <s v="Robert"/>
    <n v="10836"/>
    <s v="ERNSH"/>
    <x v="0"/>
    <n v="10836"/>
    <n v="57"/>
    <x v="44"/>
    <d v="1996-02-16T00:00:00"/>
    <n v="19.5"/>
    <n v="24"/>
    <n v="468"/>
  </r>
  <r>
    <n v="7"/>
    <s v="Robert"/>
    <n v="10836"/>
    <s v="ERNSH"/>
    <x v="0"/>
    <n v="10836"/>
    <n v="60"/>
    <x v="37"/>
    <d v="1996-02-16T00:00:00"/>
    <n v="34"/>
    <n v="60"/>
    <n v="2040"/>
  </r>
  <r>
    <n v="7"/>
    <s v="Robert"/>
    <n v="10836"/>
    <s v="ERNSH"/>
    <x v="0"/>
    <n v="10836"/>
    <n v="64"/>
    <x v="38"/>
    <d v="1996-02-16T00:00:00"/>
    <n v="33.25"/>
    <n v="30"/>
    <n v="997.5"/>
  </r>
  <r>
    <n v="7"/>
    <s v="Robert"/>
    <n v="10958"/>
    <s v="OCEAN"/>
    <x v="82"/>
    <n v="10958"/>
    <n v="5"/>
    <x v="64"/>
    <d v="1996-04-17T00:00:00"/>
    <n v="21.35"/>
    <n v="20"/>
    <n v="427"/>
  </r>
  <r>
    <n v="7"/>
    <s v="Robert"/>
    <n v="10958"/>
    <s v="OCEAN"/>
    <x v="82"/>
    <n v="10958"/>
    <n v="7"/>
    <x v="25"/>
    <d v="1996-04-17T00:00:00"/>
    <n v="30"/>
    <n v="6"/>
    <n v="180"/>
  </r>
  <r>
    <n v="7"/>
    <s v="Robert"/>
    <n v="10958"/>
    <s v="OCEAN"/>
    <x v="82"/>
    <n v="10958"/>
    <n v="72"/>
    <x v="57"/>
    <d v="1996-04-17T00:00:00"/>
    <n v="34.799999999999997"/>
    <n v="5"/>
    <n v="174"/>
  </r>
  <r>
    <n v="7"/>
    <s v="Robert"/>
    <n v="10336"/>
    <s v="PRINI"/>
    <x v="83"/>
    <n v="10336"/>
    <n v="4"/>
    <x v="23"/>
    <d v="1994-11-23T00:00:00"/>
    <n v="17.600000000000001"/>
    <n v="18"/>
    <n v="316.8"/>
  </r>
  <r>
    <n v="7"/>
    <s v="Robert"/>
    <n v="10424"/>
    <s v="MEREP"/>
    <x v="47"/>
    <n v="10424"/>
    <n v="35"/>
    <x v="53"/>
    <d v="1995-02-23T00:00:00"/>
    <n v="14.4"/>
    <n v="60"/>
    <n v="864"/>
  </r>
  <r>
    <n v="7"/>
    <s v="Robert"/>
    <n v="10424"/>
    <s v="MEREP"/>
    <x v="47"/>
    <n v="10424"/>
    <n v="38"/>
    <x v="15"/>
    <d v="1995-02-23T00:00:00"/>
    <n v="210.8"/>
    <n v="49"/>
    <n v="10329.200000000001"/>
  </r>
  <r>
    <n v="7"/>
    <s v="Robert"/>
    <n v="10424"/>
    <s v="MEREP"/>
    <x v="47"/>
    <n v="10424"/>
    <n v="68"/>
    <x v="58"/>
    <d v="1995-02-23T00:00:00"/>
    <n v="10"/>
    <n v="30"/>
    <n v="300"/>
  </r>
  <r>
    <n v="7"/>
    <s v="Robert"/>
    <n v="10896"/>
    <s v="MAISD"/>
    <x v="80"/>
    <n v="10896"/>
    <n v="45"/>
    <x v="2"/>
    <d v="1996-03-21T00:00:00"/>
    <n v="9.5"/>
    <n v="15"/>
    <n v="142.5"/>
  </r>
  <r>
    <n v="7"/>
    <s v="Robert"/>
    <n v="10896"/>
    <s v="MAISD"/>
    <x v="80"/>
    <n v="10896"/>
    <n v="56"/>
    <x v="19"/>
    <d v="1996-03-21T00:00:00"/>
    <n v="38"/>
    <n v="16"/>
    <n v="608"/>
  </r>
  <r>
    <n v="8"/>
    <s v="Laura"/>
    <n v="10614"/>
    <s v="BLAUS"/>
    <x v="85"/>
    <n v="10614"/>
    <n v="11"/>
    <x v="55"/>
    <d v="1995-08-29T00:00:00"/>
    <n v="21"/>
    <n v="14"/>
    <n v="294"/>
  </r>
  <r>
    <n v="8"/>
    <s v="Laura"/>
    <n v="10614"/>
    <s v="BLAUS"/>
    <x v="85"/>
    <n v="10614"/>
    <n v="21"/>
    <x v="65"/>
    <d v="1995-08-29T00:00:00"/>
    <n v="10"/>
    <n v="8"/>
    <n v="80"/>
  </r>
  <r>
    <n v="8"/>
    <s v="Laura"/>
    <n v="10614"/>
    <s v="BLAUS"/>
    <x v="85"/>
    <n v="10614"/>
    <n v="39"/>
    <x v="34"/>
    <d v="1995-08-29T00:00:00"/>
    <n v="18"/>
    <n v="5"/>
    <n v="90"/>
  </r>
  <r>
    <n v="8"/>
    <s v="Laura"/>
    <n v="10679"/>
    <s v="BLONP"/>
    <x v="78"/>
    <n v="10679"/>
    <n v="59"/>
    <x v="56"/>
    <d v="1995-10-24T00:00:00"/>
    <n v="55"/>
    <n v="12"/>
    <n v="660"/>
  </r>
  <r>
    <n v="8"/>
    <s v="Laura"/>
    <n v="10977"/>
    <s v="FOLKO"/>
    <x v="41"/>
    <n v="10977"/>
    <n v="39"/>
    <x v="34"/>
    <d v="1996-04-25T00:00:00"/>
    <n v="18"/>
    <n v="30"/>
    <n v="540"/>
  </r>
  <r>
    <n v="8"/>
    <s v="Laura"/>
    <n v="10977"/>
    <s v="FOLKO"/>
    <x v="41"/>
    <n v="10977"/>
    <n v="47"/>
    <x v="68"/>
    <d v="1996-04-25T00:00:00"/>
    <n v="9.5"/>
    <n v="30"/>
    <n v="285"/>
  </r>
  <r>
    <n v="8"/>
    <s v="Laura"/>
    <n v="10977"/>
    <s v="FOLKO"/>
    <x v="41"/>
    <n v="10977"/>
    <n v="51"/>
    <x v="3"/>
    <d v="1996-04-25T00:00:00"/>
    <n v="53"/>
    <n v="10"/>
    <n v="530"/>
  </r>
  <r>
    <n v="8"/>
    <s v="Laura"/>
    <n v="10977"/>
    <s v="FOLKO"/>
    <x v="41"/>
    <n v="10977"/>
    <n v="63"/>
    <x v="51"/>
    <d v="1996-04-25T00:00:00"/>
    <n v="43.9"/>
    <n v="20"/>
    <n v="878"/>
  </r>
  <r>
    <n v="8"/>
    <s v="Laura"/>
    <n v="10276"/>
    <s v="TORTU"/>
    <x v="11"/>
    <n v="10276"/>
    <n v="10"/>
    <x v="27"/>
    <d v="1994-09-08T00:00:00"/>
    <n v="24.8"/>
    <n v="15"/>
    <n v="372"/>
  </r>
  <r>
    <n v="8"/>
    <s v="Laura"/>
    <n v="10276"/>
    <s v="TORTU"/>
    <x v="11"/>
    <n v="10276"/>
    <n v="13"/>
    <x v="29"/>
    <d v="1994-09-08T00:00:00"/>
    <n v="4.8"/>
    <n v="10"/>
    <n v="48"/>
  </r>
  <r>
    <n v="8"/>
    <s v="Laura"/>
    <n v="10366"/>
    <s v="GALED"/>
    <x v="50"/>
    <n v="10366"/>
    <n v="65"/>
    <x v="17"/>
    <d v="1994-12-29T00:00:00"/>
    <n v="16.8"/>
    <n v="5"/>
    <n v="84"/>
  </r>
  <r>
    <n v="8"/>
    <s v="Laura"/>
    <n v="10366"/>
    <s v="GALED"/>
    <x v="50"/>
    <n v="10366"/>
    <n v="77"/>
    <x v="42"/>
    <d v="1994-12-29T00:00:00"/>
    <n v="10.4"/>
    <n v="5"/>
    <n v="52"/>
  </r>
  <r>
    <n v="8"/>
    <s v="Laura"/>
    <n v="10488"/>
    <s v="FRANK"/>
    <x v="42"/>
    <n v="10488"/>
    <n v="59"/>
    <x v="56"/>
    <d v="1995-04-27T00:00:00"/>
    <n v="44"/>
    <n v="30"/>
    <n v="1320"/>
  </r>
  <r>
    <n v="8"/>
    <s v="Laura"/>
    <n v="10488"/>
    <s v="FRANK"/>
    <x v="42"/>
    <n v="10488"/>
    <n v="73"/>
    <x v="40"/>
    <d v="1995-04-27T00:00:00"/>
    <n v="12"/>
    <n v="20"/>
    <n v="240"/>
  </r>
  <r>
    <n v="8"/>
    <s v="Laura"/>
    <n v="10635"/>
    <s v="MAGAA"/>
    <x v="49"/>
    <n v="10635"/>
    <n v="4"/>
    <x v="23"/>
    <d v="1995-09-18T00:00:00"/>
    <n v="22"/>
    <n v="10"/>
    <n v="220"/>
  </r>
  <r>
    <n v="8"/>
    <s v="Laura"/>
    <n v="10635"/>
    <s v="MAGAA"/>
    <x v="49"/>
    <n v="10635"/>
    <n v="5"/>
    <x v="64"/>
    <d v="1995-09-18T00:00:00"/>
    <n v="21.35"/>
    <n v="15"/>
    <n v="320.25"/>
  </r>
  <r>
    <n v="8"/>
    <s v="Laura"/>
    <n v="10635"/>
    <s v="MAGAA"/>
    <x v="49"/>
    <n v="10635"/>
    <n v="22"/>
    <x v="75"/>
    <d v="1995-09-18T00:00:00"/>
    <n v="21"/>
    <n v="40"/>
    <n v="840"/>
  </r>
  <r>
    <n v="8"/>
    <s v="Laura"/>
    <n v="10476"/>
    <s v="HILAA"/>
    <x v="34"/>
    <n v="10476"/>
    <n v="55"/>
    <x v="36"/>
    <d v="1995-04-17T00:00:00"/>
    <n v="19.2"/>
    <n v="2"/>
    <n v="38.4"/>
  </r>
  <r>
    <n v="8"/>
    <s v="Laura"/>
    <n v="10476"/>
    <s v="HILAA"/>
    <x v="34"/>
    <n v="10476"/>
    <n v="70"/>
    <x v="48"/>
    <d v="1995-04-17T00:00:00"/>
    <n v="12"/>
    <n v="12"/>
    <n v="144"/>
  </r>
  <r>
    <n v="8"/>
    <s v="Laura"/>
    <n v="10354"/>
    <s v="PERIC"/>
    <x v="43"/>
    <n v="10354"/>
    <n v="1"/>
    <x v="45"/>
    <d v="1994-12-15T00:00:00"/>
    <n v="14.4"/>
    <n v="12"/>
    <n v="172.8"/>
  </r>
  <r>
    <n v="8"/>
    <s v="Laura"/>
    <n v="10354"/>
    <s v="PERIC"/>
    <x v="43"/>
    <n v="10354"/>
    <n v="29"/>
    <x v="52"/>
    <d v="1994-12-15T00:00:00"/>
    <n v="99"/>
    <n v="4"/>
    <n v="396"/>
  </r>
  <r>
    <n v="8"/>
    <s v="Laura"/>
    <n v="10472"/>
    <s v="SEVES"/>
    <x v="12"/>
    <n v="10472"/>
    <n v="24"/>
    <x v="50"/>
    <d v="1995-04-12T00:00:00"/>
    <n v="3.6"/>
    <n v="80"/>
    <n v="288"/>
  </r>
  <r>
    <n v="8"/>
    <s v="Laura"/>
    <n v="10472"/>
    <s v="SEVES"/>
    <x v="12"/>
    <n v="10472"/>
    <n v="51"/>
    <x v="3"/>
    <d v="1995-04-12T00:00:00"/>
    <n v="42.4"/>
    <n v="18"/>
    <n v="763.2"/>
  </r>
  <r>
    <n v="8"/>
    <s v="Laura"/>
    <n v="10456"/>
    <s v="KOENE"/>
    <x v="32"/>
    <n v="10456"/>
    <n v="21"/>
    <x v="65"/>
    <d v="1995-03-28T00:00:00"/>
    <n v="8"/>
    <n v="40"/>
    <n v="320"/>
  </r>
  <r>
    <n v="8"/>
    <s v="Laura"/>
    <n v="10456"/>
    <s v="KOENE"/>
    <x v="32"/>
    <n v="10456"/>
    <n v="49"/>
    <x v="54"/>
    <d v="1995-03-28T00:00:00"/>
    <n v="16"/>
    <n v="21"/>
    <n v="336"/>
  </r>
  <r>
    <n v="8"/>
    <s v="Laura"/>
    <n v="10310"/>
    <s v="THEBI"/>
    <x v="13"/>
    <n v="10310"/>
    <n v="16"/>
    <x v="4"/>
    <d v="1994-10-21T00:00:00"/>
    <n v="13.9"/>
    <n v="10"/>
    <n v="139"/>
  </r>
  <r>
    <n v="8"/>
    <s v="Laura"/>
    <n v="10310"/>
    <s v="THEBI"/>
    <x v="13"/>
    <n v="10310"/>
    <n v="62"/>
    <x v="12"/>
    <d v="1994-10-21T00:00:00"/>
    <n v="39.4"/>
    <n v="5"/>
    <n v="197"/>
  </r>
  <r>
    <n v="8"/>
    <s v="Laura"/>
    <n v="10318"/>
    <s v="ISLAT"/>
    <x v="33"/>
    <n v="10318"/>
    <n v="41"/>
    <x v="7"/>
    <d v="1994-11-01T00:00:00"/>
    <n v="7.7"/>
    <n v="20"/>
    <n v="154"/>
  </r>
  <r>
    <n v="8"/>
    <s v="Laura"/>
    <n v="10318"/>
    <s v="ISLAT"/>
    <x v="33"/>
    <n v="10318"/>
    <n v="76"/>
    <x v="49"/>
    <d v="1994-11-01T00:00:00"/>
    <n v="14.4"/>
    <n v="6"/>
    <n v="86.4"/>
  </r>
  <r>
    <n v="8"/>
    <s v="Laura"/>
    <n v="10883"/>
    <s v="LONEP"/>
    <x v="51"/>
    <n v="10883"/>
    <n v="24"/>
    <x v="50"/>
    <d v="1996-03-14T00:00:00"/>
    <n v="4.5"/>
    <n v="8"/>
    <n v="36"/>
  </r>
  <r>
    <n v="8"/>
    <s v="Laura"/>
    <n v="10369"/>
    <s v="SPLIR"/>
    <x v="15"/>
    <n v="10369"/>
    <n v="29"/>
    <x v="52"/>
    <d v="1995-01-02T00:00:00"/>
    <n v="99"/>
    <n v="20"/>
    <n v="1980"/>
  </r>
  <r>
    <n v="8"/>
    <s v="Laura"/>
    <n v="10369"/>
    <s v="SPLIR"/>
    <x v="15"/>
    <n v="10369"/>
    <n v="56"/>
    <x v="19"/>
    <d v="1995-01-02T00:00:00"/>
    <n v="30.4"/>
    <n v="18"/>
    <n v="547.20000000000005"/>
  </r>
  <r>
    <n v="8"/>
    <s v="Laura"/>
    <n v="10756"/>
    <s v="SPLIR"/>
    <x v="15"/>
    <n v="10756"/>
    <n v="18"/>
    <x v="5"/>
    <d v="1995-12-28T00:00:00"/>
    <n v="62.5"/>
    <n v="21"/>
    <n v="1312.5"/>
  </r>
  <r>
    <n v="8"/>
    <s v="Laura"/>
    <n v="10756"/>
    <s v="SPLIR"/>
    <x v="15"/>
    <n v="10756"/>
    <n v="36"/>
    <x v="59"/>
    <d v="1995-12-28T00:00:00"/>
    <n v="19"/>
    <n v="20"/>
    <n v="380"/>
  </r>
  <r>
    <n v="8"/>
    <s v="Laura"/>
    <n v="10756"/>
    <s v="SPLIR"/>
    <x v="15"/>
    <n v="10756"/>
    <n v="68"/>
    <x v="58"/>
    <d v="1995-12-28T00:00:00"/>
    <n v="12.5"/>
    <n v="6"/>
    <n v="75"/>
  </r>
  <r>
    <n v="8"/>
    <s v="Laura"/>
    <n v="10756"/>
    <s v="SPLIR"/>
    <x v="15"/>
    <n v="10756"/>
    <n v="69"/>
    <x v="13"/>
    <d v="1995-12-28T00:00:00"/>
    <n v="36"/>
    <n v="20"/>
    <n v="720"/>
  </r>
  <r>
    <n v="8"/>
    <s v="Laura"/>
    <n v="10543"/>
    <s v="LILAS"/>
    <x v="24"/>
    <n v="10543"/>
    <n v="12"/>
    <x v="28"/>
    <d v="1995-06-21T00:00:00"/>
    <n v="38"/>
    <n v="30"/>
    <n v="1140"/>
  </r>
  <r>
    <n v="8"/>
    <s v="Laura"/>
    <n v="10543"/>
    <s v="LILAS"/>
    <x v="24"/>
    <n v="10543"/>
    <n v="23"/>
    <x v="32"/>
    <d v="1995-06-21T00:00:00"/>
    <n v="9"/>
    <n v="70"/>
    <n v="630"/>
  </r>
  <r>
    <n v="8"/>
    <s v="Laura"/>
    <n v="10844"/>
    <s v="PICCO"/>
    <x v="66"/>
    <n v="10844"/>
    <n v="22"/>
    <x v="75"/>
    <d v="1996-02-21T00:00:00"/>
    <n v="21"/>
    <n v="35"/>
    <n v="735"/>
  </r>
  <r>
    <n v="8"/>
    <s v="Laura"/>
    <n v="10334"/>
    <s v="VICTE"/>
    <x v="53"/>
    <n v="10334"/>
    <n v="52"/>
    <x v="35"/>
    <d v="1994-11-21T00:00:00"/>
    <n v="5.6"/>
    <n v="8"/>
    <n v="44.8"/>
  </r>
  <r>
    <n v="8"/>
    <s v="Laura"/>
    <n v="10334"/>
    <s v="VICTE"/>
    <x v="53"/>
    <n v="10334"/>
    <n v="68"/>
    <x v="58"/>
    <d v="1994-11-21T00:00:00"/>
    <n v="10"/>
    <n v="10"/>
    <n v="100"/>
  </r>
  <r>
    <n v="8"/>
    <s v="Laura"/>
    <n v="10940"/>
    <s v="BONAP"/>
    <x v="16"/>
    <n v="10940"/>
    <n v="7"/>
    <x v="25"/>
    <d v="1996-04-10T00:00:00"/>
    <n v="30"/>
    <n v="8"/>
    <n v="240"/>
  </r>
  <r>
    <n v="8"/>
    <s v="Laura"/>
    <n v="10940"/>
    <s v="BONAP"/>
    <x v="16"/>
    <n v="10940"/>
    <n v="13"/>
    <x v="29"/>
    <d v="1996-04-10T00:00:00"/>
    <n v="6"/>
    <n v="20"/>
    <n v="120"/>
  </r>
  <r>
    <n v="8"/>
    <s v="Laura"/>
    <n v="10932"/>
    <s v="BONAP"/>
    <x v="16"/>
    <n v="10932"/>
    <n v="16"/>
    <x v="4"/>
    <d v="1996-04-05T00:00:00"/>
    <n v="17.45"/>
    <n v="30"/>
    <n v="523.5"/>
  </r>
  <r>
    <n v="8"/>
    <s v="Laura"/>
    <n v="10932"/>
    <s v="BONAP"/>
    <x v="16"/>
    <n v="10932"/>
    <n v="62"/>
    <x v="12"/>
    <d v="1996-04-05T00:00:00"/>
    <n v="49.3"/>
    <n v="14"/>
    <n v="690.2"/>
  </r>
  <r>
    <n v="8"/>
    <s v="Laura"/>
    <n v="10932"/>
    <s v="BONAP"/>
    <x v="16"/>
    <n v="10932"/>
    <n v="72"/>
    <x v="57"/>
    <d v="1996-04-05T00:00:00"/>
    <n v="34.799999999999997"/>
    <n v="16"/>
    <n v="556.79999999999995"/>
  </r>
  <r>
    <n v="8"/>
    <s v="Laura"/>
    <n v="10932"/>
    <s v="BONAP"/>
    <x v="16"/>
    <n v="10932"/>
    <n v="75"/>
    <x v="41"/>
    <d v="1996-04-05T00:00:00"/>
    <n v="7.75"/>
    <n v="20"/>
    <n v="155"/>
  </r>
  <r>
    <n v="8"/>
    <s v="Laura"/>
    <n v="10603"/>
    <s v="SAVEA"/>
    <x v="20"/>
    <n v="10603"/>
    <n v="22"/>
    <x v="75"/>
    <d v="1995-08-18T00:00:00"/>
    <n v="21"/>
    <n v="48"/>
    <n v="1008"/>
  </r>
  <r>
    <n v="8"/>
    <s v="Laura"/>
    <n v="10603"/>
    <s v="SAVEA"/>
    <x v="20"/>
    <n v="10603"/>
    <n v="49"/>
    <x v="54"/>
    <d v="1995-08-18T00:00:00"/>
    <n v="20"/>
    <n v="25"/>
    <n v="500"/>
  </r>
  <r>
    <n v="8"/>
    <s v="Laura"/>
    <n v="10623"/>
    <s v="FRANK"/>
    <x v="42"/>
    <n v="10623"/>
    <n v="14"/>
    <x v="30"/>
    <d v="1995-09-07T00:00:00"/>
    <n v="23.25"/>
    <n v="21"/>
    <n v="488.25"/>
  </r>
  <r>
    <n v="8"/>
    <s v="Laura"/>
    <n v="10623"/>
    <s v="FRANK"/>
    <x v="42"/>
    <n v="10623"/>
    <n v="19"/>
    <x v="47"/>
    <d v="1995-09-07T00:00:00"/>
    <n v="9.1999999999999993"/>
    <n v="15"/>
    <n v="138"/>
  </r>
  <r>
    <n v="8"/>
    <s v="Laura"/>
    <n v="10623"/>
    <s v="FRANK"/>
    <x v="42"/>
    <n v="10623"/>
    <n v="21"/>
    <x v="65"/>
    <d v="1995-09-07T00:00:00"/>
    <n v="10"/>
    <n v="25"/>
    <n v="250"/>
  </r>
  <r>
    <n v="8"/>
    <s v="Laura"/>
    <n v="10623"/>
    <s v="FRANK"/>
    <x v="42"/>
    <n v="10623"/>
    <n v="24"/>
    <x v="50"/>
    <d v="1995-09-07T00:00:00"/>
    <n v="4.5"/>
    <n v="3"/>
    <n v="13.5"/>
  </r>
  <r>
    <n v="8"/>
    <s v="Laura"/>
    <n v="10623"/>
    <s v="FRANK"/>
    <x v="42"/>
    <n v="10623"/>
    <n v="35"/>
    <x v="53"/>
    <d v="1995-09-07T00:00:00"/>
    <n v="18"/>
    <n v="30"/>
    <n v="540"/>
  </r>
  <r>
    <n v="8"/>
    <s v="Laura"/>
    <n v="10986"/>
    <s v="OCEAN"/>
    <x v="82"/>
    <n v="10986"/>
    <n v="11"/>
    <x v="55"/>
    <d v="1996-04-29T00:00:00"/>
    <n v="21"/>
    <n v="30"/>
    <n v="630"/>
  </r>
  <r>
    <n v="8"/>
    <s v="Laura"/>
    <n v="10986"/>
    <s v="OCEAN"/>
    <x v="82"/>
    <n v="10986"/>
    <n v="20"/>
    <x v="31"/>
    <d v="1996-04-29T00:00:00"/>
    <n v="81"/>
    <n v="15"/>
    <n v="1215"/>
  </r>
  <r>
    <n v="8"/>
    <s v="Laura"/>
    <n v="10986"/>
    <s v="OCEAN"/>
    <x v="82"/>
    <n v="10986"/>
    <n v="76"/>
    <x v="49"/>
    <d v="1996-04-29T00:00:00"/>
    <n v="18"/>
    <n v="10"/>
    <n v="180"/>
  </r>
  <r>
    <n v="8"/>
    <s v="Laura"/>
    <n v="10986"/>
    <s v="OCEAN"/>
    <x v="82"/>
    <n v="10986"/>
    <n v="77"/>
    <x v="42"/>
    <d v="1996-04-29T00:00:00"/>
    <n v="13"/>
    <n v="15"/>
    <n v="195"/>
  </r>
  <r>
    <n v="8"/>
    <s v="Laura"/>
    <n v="10602"/>
    <s v="VAFFE"/>
    <x v="60"/>
    <n v="10602"/>
    <n v="77"/>
    <x v="42"/>
    <d v="1995-08-17T00:00:00"/>
    <n v="13"/>
    <n v="5"/>
    <n v="65"/>
  </r>
  <r>
    <n v="8"/>
    <s v="Laura"/>
    <n v="10455"/>
    <s v="WARTH"/>
    <x v="62"/>
    <n v="10455"/>
    <n v="39"/>
    <x v="34"/>
    <d v="1995-03-27T00:00:00"/>
    <n v="14.4"/>
    <n v="20"/>
    <n v="288"/>
  </r>
  <r>
    <n v="8"/>
    <s v="Laura"/>
    <n v="10455"/>
    <s v="WARTH"/>
    <x v="62"/>
    <n v="10455"/>
    <n v="53"/>
    <x v="10"/>
    <d v="1995-03-27T00:00:00"/>
    <n v="26.2"/>
    <n v="50"/>
    <n v="1310"/>
  </r>
  <r>
    <n v="8"/>
    <s v="Laura"/>
    <n v="10455"/>
    <s v="WARTH"/>
    <x v="62"/>
    <n v="10455"/>
    <n v="61"/>
    <x v="70"/>
    <d v="1995-03-27T00:00:00"/>
    <n v="22.8"/>
    <n v="25"/>
    <n v="570"/>
  </r>
  <r>
    <n v="8"/>
    <s v="Laura"/>
    <n v="10455"/>
    <s v="WARTH"/>
    <x v="62"/>
    <n v="10455"/>
    <n v="71"/>
    <x v="14"/>
    <d v="1995-03-27T00:00:00"/>
    <n v="17.2"/>
    <n v="30"/>
    <n v="516"/>
  </r>
  <r>
    <n v="8"/>
    <s v="Laura"/>
    <n v="10383"/>
    <s v="AROUT"/>
    <x v="61"/>
    <n v="10383"/>
    <n v="13"/>
    <x v="29"/>
    <d v="1995-01-16T00:00:00"/>
    <n v="4.8"/>
    <n v="20"/>
    <n v="96"/>
  </r>
  <r>
    <n v="8"/>
    <s v="Laura"/>
    <n v="10383"/>
    <s v="AROUT"/>
    <x v="61"/>
    <n v="10383"/>
    <n v="50"/>
    <x v="71"/>
    <d v="1995-01-16T00:00:00"/>
    <n v="13"/>
    <n v="15"/>
    <n v="195"/>
  </r>
  <r>
    <n v="8"/>
    <s v="Laura"/>
    <n v="10383"/>
    <s v="AROUT"/>
    <x v="61"/>
    <n v="10383"/>
    <n v="56"/>
    <x v="19"/>
    <d v="1995-01-16T00:00:00"/>
    <n v="30.4"/>
    <n v="20"/>
    <n v="608"/>
  </r>
  <r>
    <n v="8"/>
    <s v="Laura"/>
    <n v="10957"/>
    <s v="HILAA"/>
    <x v="34"/>
    <n v="10957"/>
    <n v="30"/>
    <x v="18"/>
    <d v="1996-04-17T00:00:00"/>
    <n v="25.89"/>
    <n v="30"/>
    <n v="776.7"/>
  </r>
  <r>
    <n v="8"/>
    <s v="Laura"/>
    <n v="10957"/>
    <s v="HILAA"/>
    <x v="34"/>
    <n v="10957"/>
    <n v="35"/>
    <x v="53"/>
    <d v="1996-04-17T00:00:00"/>
    <n v="18"/>
    <n v="40"/>
    <n v="720"/>
  </r>
  <r>
    <n v="8"/>
    <s v="Laura"/>
    <n v="10957"/>
    <s v="HILAA"/>
    <x v="34"/>
    <n v="10957"/>
    <n v="64"/>
    <x v="38"/>
    <d v="1996-04-17T00:00:00"/>
    <n v="33.25"/>
    <n v="8"/>
    <n v="266"/>
  </r>
  <r>
    <n v="8"/>
    <s v="Laura"/>
    <n v="10412"/>
    <s v="WARTH"/>
    <x v="62"/>
    <n v="10412"/>
    <n v="14"/>
    <x v="30"/>
    <d v="1995-02-13T00:00:00"/>
    <n v="18.600000000000001"/>
    <n v="20"/>
    <n v="372"/>
  </r>
  <r>
    <n v="8"/>
    <s v="Laura"/>
    <n v="10380"/>
    <s v="HUNGO"/>
    <x v="35"/>
    <n v="10380"/>
    <n v="30"/>
    <x v="18"/>
    <d v="1995-01-12T00:00:00"/>
    <n v="20.7"/>
    <n v="18"/>
    <n v="372.6"/>
  </r>
  <r>
    <n v="8"/>
    <s v="Laura"/>
    <n v="10380"/>
    <s v="HUNGO"/>
    <x v="35"/>
    <n v="10380"/>
    <n v="53"/>
    <x v="10"/>
    <d v="1995-01-12T00:00:00"/>
    <n v="26.2"/>
    <n v="20"/>
    <n v="524"/>
  </r>
  <r>
    <n v="8"/>
    <s v="Laura"/>
    <n v="10380"/>
    <s v="HUNGO"/>
    <x v="35"/>
    <n v="10380"/>
    <n v="60"/>
    <x v="37"/>
    <d v="1995-01-12T00:00:00"/>
    <n v="27.2"/>
    <n v="6"/>
    <n v="163.19999999999999"/>
  </r>
  <r>
    <n v="8"/>
    <s v="Laura"/>
    <n v="10380"/>
    <s v="HUNGO"/>
    <x v="35"/>
    <n v="10380"/>
    <n v="70"/>
    <x v="48"/>
    <d v="1995-01-12T00:00:00"/>
    <n v="12"/>
    <n v="30"/>
    <n v="360"/>
  </r>
  <r>
    <n v="8"/>
    <s v="Laura"/>
    <n v="10706"/>
    <s v="OLDWO"/>
    <x v="52"/>
    <n v="10706"/>
    <n v="16"/>
    <x v="4"/>
    <d v="1995-11-16T00:00:00"/>
    <n v="17.45"/>
    <n v="20"/>
    <n v="349"/>
  </r>
  <r>
    <n v="8"/>
    <s v="Laura"/>
    <n v="10706"/>
    <s v="OLDWO"/>
    <x v="52"/>
    <n v="10706"/>
    <n v="43"/>
    <x v="60"/>
    <d v="1995-11-16T00:00:00"/>
    <n v="46"/>
    <n v="24"/>
    <n v="1104"/>
  </r>
  <r>
    <n v="8"/>
    <s v="Laura"/>
    <n v="10706"/>
    <s v="OLDWO"/>
    <x v="52"/>
    <n v="10706"/>
    <n v="59"/>
    <x v="56"/>
    <d v="1995-11-16T00:00:00"/>
    <n v="55"/>
    <n v="8"/>
    <n v="440"/>
  </r>
  <r>
    <n v="8"/>
    <s v="Laura"/>
    <n v="10437"/>
    <s v="WARTH"/>
    <x v="62"/>
    <n v="10437"/>
    <n v="53"/>
    <x v="10"/>
    <d v="1995-03-08T00:00:00"/>
    <n v="26.2"/>
    <n v="15"/>
    <n v="393"/>
  </r>
  <r>
    <n v="8"/>
    <s v="Laura"/>
    <n v="10696"/>
    <s v="WHITC"/>
    <x v="55"/>
    <n v="10696"/>
    <n v="17"/>
    <x v="62"/>
    <d v="1995-11-08T00:00:00"/>
    <n v="39"/>
    <n v="20"/>
    <n v="780"/>
  </r>
  <r>
    <n v="8"/>
    <s v="Laura"/>
    <n v="10696"/>
    <s v="WHITC"/>
    <x v="55"/>
    <n v="10696"/>
    <n v="46"/>
    <x v="6"/>
    <d v="1995-11-08T00:00:00"/>
    <n v="12"/>
    <n v="18"/>
    <n v="216"/>
  </r>
  <r>
    <n v="8"/>
    <s v="Laura"/>
    <n v="10596"/>
    <s v="WHITC"/>
    <x v="55"/>
    <n v="10596"/>
    <n v="56"/>
    <x v="19"/>
    <d v="1995-08-11T00:00:00"/>
    <n v="38"/>
    <n v="5"/>
    <n v="190"/>
  </r>
  <r>
    <n v="8"/>
    <s v="Laura"/>
    <n v="10596"/>
    <s v="WHITC"/>
    <x v="55"/>
    <n v="10596"/>
    <n v="63"/>
    <x v="51"/>
    <d v="1995-08-11T00:00:00"/>
    <n v="43.9"/>
    <n v="24"/>
    <n v="1053.5999999999999"/>
  </r>
  <r>
    <n v="8"/>
    <s v="Laura"/>
    <n v="10596"/>
    <s v="WHITC"/>
    <x v="55"/>
    <n v="10596"/>
    <n v="75"/>
    <x v="41"/>
    <d v="1995-08-11T00:00:00"/>
    <n v="7.75"/>
    <n v="30"/>
    <n v="232.5"/>
  </r>
  <r>
    <n v="8"/>
    <s v="Laura"/>
    <n v="10724"/>
    <s v="MEREP"/>
    <x v="47"/>
    <n v="10724"/>
    <n v="10"/>
    <x v="27"/>
    <d v="1995-11-30T00:00:00"/>
    <n v="31"/>
    <n v="16"/>
    <n v="496"/>
  </r>
  <r>
    <n v="8"/>
    <s v="Laura"/>
    <n v="10724"/>
    <s v="MEREP"/>
    <x v="47"/>
    <n v="10724"/>
    <n v="61"/>
    <x v="70"/>
    <d v="1995-11-30T00:00:00"/>
    <n v="28.5"/>
    <n v="5"/>
    <n v="142.5"/>
  </r>
  <r>
    <n v="8"/>
    <s v="Laura"/>
    <n v="10491"/>
    <s v="FURIB"/>
    <x v="48"/>
    <n v="10491"/>
    <n v="44"/>
    <x v="16"/>
    <d v="1995-05-01T00:00:00"/>
    <n v="15.5"/>
    <n v="15"/>
    <n v="232.5"/>
  </r>
  <r>
    <n v="8"/>
    <s v="Laura"/>
    <n v="10491"/>
    <s v="FURIB"/>
    <x v="48"/>
    <n v="10491"/>
    <n v="77"/>
    <x v="42"/>
    <d v="1995-05-01T00:00:00"/>
    <n v="10.4"/>
    <n v="7"/>
    <n v="72.8"/>
  </r>
  <r>
    <n v="8"/>
    <s v="Laura"/>
    <n v="10565"/>
    <s v="MEREP"/>
    <x v="47"/>
    <n v="10565"/>
    <n v="24"/>
    <x v="50"/>
    <d v="1995-07-12T00:00:00"/>
    <n v="4.5"/>
    <n v="25"/>
    <n v="112.5"/>
  </r>
  <r>
    <n v="8"/>
    <s v="Laura"/>
    <n v="10565"/>
    <s v="MEREP"/>
    <x v="47"/>
    <n v="10565"/>
    <n v="64"/>
    <x v="38"/>
    <d v="1995-07-12T00:00:00"/>
    <n v="33.25"/>
    <n v="18"/>
    <n v="598.5"/>
  </r>
  <r>
    <n v="8"/>
    <s v="Laura"/>
    <n v="10998"/>
    <s v="WOLZA"/>
    <x v="25"/>
    <n v="10998"/>
    <n v="24"/>
    <x v="50"/>
    <d v="1996-05-03T00:00:00"/>
    <n v="4.5"/>
    <n v="12"/>
    <n v="54"/>
  </r>
  <r>
    <n v="8"/>
    <s v="Laura"/>
    <n v="10998"/>
    <s v="WOLZA"/>
    <x v="25"/>
    <n v="10998"/>
    <n v="61"/>
    <x v="70"/>
    <d v="1996-05-03T00:00:00"/>
    <n v="28.5"/>
    <n v="7"/>
    <n v="199.5"/>
  </r>
  <r>
    <n v="8"/>
    <s v="Laura"/>
    <n v="10998"/>
    <s v="WOLZA"/>
    <x v="25"/>
    <n v="10998"/>
    <n v="74"/>
    <x v="67"/>
    <d v="1996-05-03T00:00:00"/>
    <n v="10"/>
    <n v="20"/>
    <n v="200"/>
  </r>
  <r>
    <n v="8"/>
    <s v="Laura"/>
    <n v="10998"/>
    <s v="WOLZA"/>
    <x v="25"/>
    <n v="10998"/>
    <n v="75"/>
    <x v="41"/>
    <d v="1996-05-03T00:00:00"/>
    <n v="7.75"/>
    <n v="30"/>
    <n v="232.5"/>
  </r>
  <r>
    <n v="8"/>
    <s v="Laura"/>
    <n v="10560"/>
    <s v="FRANK"/>
    <x v="42"/>
    <n v="10560"/>
    <n v="30"/>
    <x v="18"/>
    <d v="1995-07-07T00:00:00"/>
    <n v="25.89"/>
    <n v="20"/>
    <n v="517.79999999999995"/>
  </r>
  <r>
    <n v="8"/>
    <s v="Laura"/>
    <n v="10560"/>
    <s v="FRANK"/>
    <x v="42"/>
    <n v="10560"/>
    <n v="62"/>
    <x v="12"/>
    <d v="1995-07-07T00:00:00"/>
    <n v="49.3"/>
    <n v="15"/>
    <n v="739.5"/>
  </r>
  <r>
    <n v="8"/>
    <s v="Laura"/>
    <n v="11046"/>
    <s v="WANDK"/>
    <x v="58"/>
    <n v="11046"/>
    <n v="12"/>
    <x v="28"/>
    <d v="1996-05-23T00:00:00"/>
    <n v="38"/>
    <n v="20"/>
    <n v="760"/>
  </r>
  <r>
    <n v="8"/>
    <s v="Laura"/>
    <n v="11046"/>
    <s v="WANDK"/>
    <x v="58"/>
    <n v="11046"/>
    <n v="32"/>
    <x v="33"/>
    <d v="1996-05-23T00:00:00"/>
    <n v="32"/>
    <n v="15"/>
    <n v="480"/>
  </r>
  <r>
    <n v="8"/>
    <s v="Laura"/>
    <n v="11046"/>
    <s v="WANDK"/>
    <x v="58"/>
    <n v="11046"/>
    <n v="35"/>
    <x v="53"/>
    <d v="1996-05-23T00:00:00"/>
    <n v="18"/>
    <n v="18"/>
    <n v="324"/>
  </r>
  <r>
    <n v="8"/>
    <s v="Laura"/>
    <n v="10399"/>
    <s v="VAFFE"/>
    <x v="60"/>
    <n v="10399"/>
    <n v="68"/>
    <x v="58"/>
    <d v="1995-01-31T00:00:00"/>
    <n v="10"/>
    <n v="60"/>
    <n v="600"/>
  </r>
  <r>
    <n v="8"/>
    <s v="Laura"/>
    <n v="10399"/>
    <s v="VAFFE"/>
    <x v="60"/>
    <n v="10399"/>
    <n v="71"/>
    <x v="14"/>
    <d v="1995-01-31T00:00:00"/>
    <n v="17.2"/>
    <n v="30"/>
    <n v="516"/>
  </r>
  <r>
    <n v="8"/>
    <s v="Laura"/>
    <n v="10399"/>
    <s v="VAFFE"/>
    <x v="60"/>
    <n v="10399"/>
    <n v="76"/>
    <x v="49"/>
    <d v="1995-01-31T00:00:00"/>
    <n v="14.4"/>
    <n v="35"/>
    <n v="504"/>
  </r>
  <r>
    <n v="8"/>
    <s v="Laura"/>
    <n v="10399"/>
    <s v="VAFFE"/>
    <x v="60"/>
    <n v="10399"/>
    <n v="77"/>
    <x v="42"/>
    <d v="1995-01-31T00:00:00"/>
    <n v="10.4"/>
    <n v="14"/>
    <n v="145.6"/>
  </r>
  <r>
    <n v="8"/>
    <s v="Laura"/>
    <n v="10887"/>
    <s v="GALED"/>
    <x v="50"/>
    <n v="10887"/>
    <n v="25"/>
    <x v="63"/>
    <d v="1996-03-15T00:00:00"/>
    <n v="14"/>
    <n v="5"/>
    <n v="70"/>
  </r>
  <r>
    <n v="8"/>
    <s v="Laura"/>
    <n v="10467"/>
    <s v="MAGAA"/>
    <x v="49"/>
    <n v="10467"/>
    <n v="24"/>
    <x v="50"/>
    <d v="1995-04-06T00:00:00"/>
    <n v="3.6"/>
    <n v="28"/>
    <n v="100.8"/>
  </r>
  <r>
    <n v="8"/>
    <s v="Laura"/>
    <n v="10467"/>
    <s v="MAGAA"/>
    <x v="49"/>
    <n v="10467"/>
    <n v="25"/>
    <x v="63"/>
    <d v="1995-04-06T00:00:00"/>
    <n v="11.2"/>
    <n v="12"/>
    <n v="134.4"/>
  </r>
  <r>
    <n v="8"/>
    <s v="Laura"/>
    <n v="10610"/>
    <s v="LAMAI"/>
    <x v="37"/>
    <n v="10610"/>
    <n v="36"/>
    <x v="59"/>
    <d v="1995-08-25T00:00:00"/>
    <n v="19"/>
    <n v="21"/>
    <n v="399"/>
  </r>
  <r>
    <n v="8"/>
    <s v="Laura"/>
    <n v="10450"/>
    <s v="VICTE"/>
    <x v="53"/>
    <n v="10450"/>
    <n v="10"/>
    <x v="27"/>
    <d v="1995-03-22T00:00:00"/>
    <n v="24.8"/>
    <n v="20"/>
    <n v="496"/>
  </r>
  <r>
    <n v="8"/>
    <s v="Laura"/>
    <n v="10450"/>
    <s v="VICTE"/>
    <x v="53"/>
    <n v="10450"/>
    <n v="54"/>
    <x v="20"/>
    <d v="1995-03-22T00:00:00"/>
    <n v="5.9"/>
    <n v="6"/>
    <n v="35.4"/>
  </r>
  <r>
    <n v="8"/>
    <s v="Laura"/>
    <n v="10498"/>
    <s v="HILAA"/>
    <x v="34"/>
    <n v="10498"/>
    <n v="24"/>
    <x v="50"/>
    <d v="1995-05-08T00:00:00"/>
    <n v="4.5"/>
    <n v="14"/>
    <n v="63"/>
  </r>
  <r>
    <n v="8"/>
    <s v="Laura"/>
    <n v="10498"/>
    <s v="HILAA"/>
    <x v="34"/>
    <n v="10498"/>
    <n v="40"/>
    <x v="46"/>
    <d v="1995-05-08T00:00:00"/>
    <n v="18.399999999999999"/>
    <n v="5"/>
    <n v="92"/>
  </r>
  <r>
    <n v="8"/>
    <s v="Laura"/>
    <n v="10498"/>
    <s v="HILAA"/>
    <x v="34"/>
    <n v="10498"/>
    <n v="42"/>
    <x v="1"/>
    <d v="1995-05-08T00:00:00"/>
    <n v="14"/>
    <n v="30"/>
    <n v="420"/>
  </r>
  <r>
    <n v="8"/>
    <s v="Laura"/>
    <n v="10301"/>
    <s v="WANDK"/>
    <x v="58"/>
    <n v="10301"/>
    <n v="40"/>
    <x v="46"/>
    <d v="1994-10-10T00:00:00"/>
    <n v="14.7"/>
    <n v="10"/>
    <n v="147"/>
  </r>
  <r>
    <n v="8"/>
    <s v="Laura"/>
    <n v="10301"/>
    <s v="WANDK"/>
    <x v="58"/>
    <n v="10301"/>
    <n v="56"/>
    <x v="19"/>
    <d v="1994-10-10T00:00:00"/>
    <n v="30.4"/>
    <n v="20"/>
    <n v="608"/>
  </r>
  <r>
    <n v="8"/>
    <s v="Laura"/>
    <n v="10857"/>
    <s v="BERGS"/>
    <x v="54"/>
    <n v="10857"/>
    <n v="3"/>
    <x v="22"/>
    <d v="1996-02-28T00:00:00"/>
    <n v="10"/>
    <n v="30"/>
    <n v="300"/>
  </r>
  <r>
    <n v="8"/>
    <s v="Laura"/>
    <n v="10857"/>
    <s v="BERGS"/>
    <x v="54"/>
    <n v="10857"/>
    <n v="26"/>
    <x v="9"/>
    <d v="1996-02-28T00:00:00"/>
    <n v="31.23"/>
    <n v="35"/>
    <n v="1093.05"/>
  </r>
  <r>
    <n v="8"/>
    <s v="Laura"/>
    <n v="10857"/>
    <s v="BERGS"/>
    <x v="54"/>
    <n v="10857"/>
    <n v="29"/>
    <x v="52"/>
    <d v="1996-02-28T00:00:00"/>
    <n v="123.79"/>
    <n v="10"/>
    <n v="1237.9000000000001"/>
  </r>
  <r>
    <n v="8"/>
    <s v="Laura"/>
    <n v="10305"/>
    <s v="OLDWO"/>
    <x v="52"/>
    <n v="10305"/>
    <n v="18"/>
    <x v="5"/>
    <d v="1994-10-14T00:00:00"/>
    <n v="50"/>
    <n v="25"/>
    <n v="1250"/>
  </r>
  <r>
    <n v="8"/>
    <s v="Laura"/>
    <n v="10305"/>
    <s v="OLDWO"/>
    <x v="52"/>
    <n v="10305"/>
    <n v="29"/>
    <x v="52"/>
    <d v="1994-10-14T00:00:00"/>
    <n v="99"/>
    <n v="25"/>
    <n v="2475"/>
  </r>
  <r>
    <n v="8"/>
    <s v="Laura"/>
    <n v="10305"/>
    <s v="OLDWO"/>
    <x v="52"/>
    <n v="10305"/>
    <n v="39"/>
    <x v="34"/>
    <d v="1994-10-14T00:00:00"/>
    <n v="14.4"/>
    <n v="30"/>
    <n v="432"/>
  </r>
  <r>
    <n v="8"/>
    <s v="Laura"/>
    <n v="10651"/>
    <s v="WANDK"/>
    <x v="58"/>
    <n v="10651"/>
    <n v="19"/>
    <x v="47"/>
    <d v="1995-10-02T00:00:00"/>
    <n v="9.1999999999999993"/>
    <n v="12"/>
    <n v="110.4"/>
  </r>
  <r>
    <n v="8"/>
    <s v="Laura"/>
    <n v="10651"/>
    <s v="WANDK"/>
    <x v="58"/>
    <n v="10651"/>
    <n v="22"/>
    <x v="75"/>
    <d v="1995-10-02T00:00:00"/>
    <n v="21"/>
    <n v="20"/>
    <n v="420"/>
  </r>
  <r>
    <n v="8"/>
    <s v="Laura"/>
    <n v="11034"/>
    <s v="OLDWO"/>
    <x v="52"/>
    <n v="11034"/>
    <n v="21"/>
    <x v="65"/>
    <d v="1996-05-20T00:00:00"/>
    <n v="10"/>
    <n v="15"/>
    <n v="150"/>
  </r>
  <r>
    <n v="8"/>
    <s v="Laura"/>
    <n v="11034"/>
    <s v="OLDWO"/>
    <x v="52"/>
    <n v="11034"/>
    <n v="44"/>
    <x v="16"/>
    <d v="1996-05-20T00:00:00"/>
    <n v="19.45"/>
    <n v="12"/>
    <n v="233.4"/>
  </r>
  <r>
    <n v="8"/>
    <s v="Laura"/>
    <n v="11034"/>
    <s v="OLDWO"/>
    <x v="52"/>
    <n v="11034"/>
    <n v="61"/>
    <x v="70"/>
    <d v="1996-05-20T00:00:00"/>
    <n v="28.5"/>
    <n v="6"/>
    <n v="171"/>
  </r>
  <r>
    <n v="8"/>
    <s v="Laura"/>
    <n v="10278"/>
    <s v="BERGS"/>
    <x v="54"/>
    <n v="10278"/>
    <n v="44"/>
    <x v="16"/>
    <d v="1994-09-12T00:00:00"/>
    <n v="15.5"/>
    <n v="16"/>
    <n v="248"/>
  </r>
  <r>
    <n v="8"/>
    <s v="Laura"/>
    <n v="10278"/>
    <s v="BERGS"/>
    <x v="54"/>
    <n v="10278"/>
    <n v="59"/>
    <x v="56"/>
    <d v="1994-09-12T00:00:00"/>
    <n v="44"/>
    <n v="15"/>
    <n v="660"/>
  </r>
  <r>
    <n v="8"/>
    <s v="Laura"/>
    <n v="10278"/>
    <s v="BERGS"/>
    <x v="54"/>
    <n v="10278"/>
    <n v="63"/>
    <x v="51"/>
    <d v="1994-09-12T00:00:00"/>
    <n v="35.1"/>
    <n v="8"/>
    <n v="280.8"/>
  </r>
  <r>
    <n v="8"/>
    <s v="Laura"/>
    <n v="10278"/>
    <s v="BERGS"/>
    <x v="54"/>
    <n v="10278"/>
    <n v="73"/>
    <x v="40"/>
    <d v="1994-09-12T00:00:00"/>
    <n v="12"/>
    <n v="25"/>
    <n v="300"/>
  </r>
  <r>
    <n v="8"/>
    <s v="Laura"/>
    <n v="10632"/>
    <s v="WANDK"/>
    <x v="58"/>
    <n v="10632"/>
    <n v="2"/>
    <x v="8"/>
    <d v="1995-09-14T00:00:00"/>
    <n v="19"/>
    <n v="30"/>
    <n v="570"/>
  </r>
  <r>
    <n v="8"/>
    <s v="Laura"/>
    <n v="10632"/>
    <s v="WANDK"/>
    <x v="58"/>
    <n v="10632"/>
    <n v="33"/>
    <x v="11"/>
    <d v="1995-09-14T00:00:00"/>
    <n v="2.5"/>
    <n v="20"/>
    <n v="50"/>
  </r>
  <r>
    <n v="8"/>
    <s v="Laura"/>
    <n v="10416"/>
    <s v="WARTH"/>
    <x v="62"/>
    <n v="10416"/>
    <n v="19"/>
    <x v="47"/>
    <d v="1995-02-16T00:00:00"/>
    <n v="7.3"/>
    <n v="20"/>
    <n v="146"/>
  </r>
  <r>
    <n v="8"/>
    <s v="Laura"/>
    <n v="10416"/>
    <s v="WARTH"/>
    <x v="62"/>
    <n v="10416"/>
    <n v="53"/>
    <x v="10"/>
    <d v="1995-02-16T00:00:00"/>
    <n v="26.2"/>
    <n v="10"/>
    <n v="262"/>
  </r>
  <r>
    <n v="8"/>
    <s v="Laura"/>
    <n v="10416"/>
    <s v="WARTH"/>
    <x v="62"/>
    <n v="10416"/>
    <n v="57"/>
    <x v="44"/>
    <d v="1995-02-16T00:00:00"/>
    <n v="15.6"/>
    <n v="20"/>
    <n v="312"/>
  </r>
  <r>
    <n v="8"/>
    <s v="Laura"/>
    <n v="10460"/>
    <s v="FOLKO"/>
    <x v="41"/>
    <n v="10460"/>
    <n v="68"/>
    <x v="58"/>
    <d v="1995-03-31T00:00:00"/>
    <n v="10"/>
    <n v="21"/>
    <n v="210"/>
  </r>
  <r>
    <n v="8"/>
    <s v="Laura"/>
    <n v="10460"/>
    <s v="FOLKO"/>
    <x v="41"/>
    <n v="10460"/>
    <n v="75"/>
    <x v="41"/>
    <d v="1995-03-31T00:00:00"/>
    <n v="6.2"/>
    <n v="4"/>
    <n v="24.8"/>
  </r>
  <r>
    <n v="8"/>
    <s v="Laura"/>
    <n v="10955"/>
    <s v="FOLKO"/>
    <x v="41"/>
    <n v="10955"/>
    <n v="75"/>
    <x v="41"/>
    <d v="1996-04-16T00:00:00"/>
    <n v="7.75"/>
    <n v="12"/>
    <n v="93"/>
  </r>
  <r>
    <n v="8"/>
    <s v="Laura"/>
    <n v="10521"/>
    <s v="CACTU"/>
    <x v="73"/>
    <n v="10521"/>
    <n v="35"/>
    <x v="53"/>
    <d v="1995-05-30T00:00:00"/>
    <n v="18"/>
    <n v="3"/>
    <n v="54"/>
  </r>
  <r>
    <n v="8"/>
    <s v="Laura"/>
    <n v="10521"/>
    <s v="CACTU"/>
    <x v="73"/>
    <n v="10521"/>
    <n v="41"/>
    <x v="7"/>
    <d v="1995-05-30T00:00:00"/>
    <n v="9.65"/>
    <n v="10"/>
    <n v="96.5"/>
  </r>
  <r>
    <n v="8"/>
    <s v="Laura"/>
    <n v="10521"/>
    <s v="CACTU"/>
    <x v="73"/>
    <n v="10521"/>
    <n v="68"/>
    <x v="58"/>
    <d v="1995-05-30T00:00:00"/>
    <n v="12.5"/>
    <n v="6"/>
    <n v="75"/>
  </r>
  <r>
    <n v="8"/>
    <s v="Laura"/>
    <n v="10571"/>
    <s v="ERNSH"/>
    <x v="0"/>
    <n v="10571"/>
    <n v="14"/>
    <x v="30"/>
    <d v="1995-07-18T00:00:00"/>
    <n v="23.25"/>
    <n v="11"/>
    <n v="255.75"/>
  </r>
  <r>
    <n v="8"/>
    <s v="Laura"/>
    <n v="10571"/>
    <s v="ERNSH"/>
    <x v="0"/>
    <n v="10571"/>
    <n v="42"/>
    <x v="1"/>
    <d v="1995-07-18T00:00:00"/>
    <n v="14"/>
    <n v="28"/>
    <n v="392"/>
  </r>
  <r>
    <n v="8"/>
    <s v="Laura"/>
    <n v="10279"/>
    <s v="LEHMS"/>
    <x v="68"/>
    <n v="10279"/>
    <n v="17"/>
    <x v="62"/>
    <d v="1994-09-13T00:00:00"/>
    <n v="31.2"/>
    <n v="15"/>
    <n v="468"/>
  </r>
  <r>
    <n v="8"/>
    <s v="Laura"/>
    <n v="10852"/>
    <s v="RATTC"/>
    <x v="7"/>
    <n v="10852"/>
    <n v="2"/>
    <x v="8"/>
    <d v="1996-02-26T00:00:00"/>
    <n v="19"/>
    <n v="15"/>
    <n v="285"/>
  </r>
  <r>
    <n v="8"/>
    <s v="Laura"/>
    <n v="10852"/>
    <s v="RATTC"/>
    <x v="7"/>
    <n v="10852"/>
    <n v="17"/>
    <x v="62"/>
    <d v="1996-02-26T00:00:00"/>
    <n v="39"/>
    <n v="6"/>
    <n v="234"/>
  </r>
  <r>
    <n v="8"/>
    <s v="Laura"/>
    <n v="10852"/>
    <s v="RATTC"/>
    <x v="7"/>
    <n v="10852"/>
    <n v="62"/>
    <x v="12"/>
    <d v="1996-02-26T00:00:00"/>
    <n v="49.3"/>
    <n v="50"/>
    <n v="2465"/>
  </r>
  <r>
    <n v="8"/>
    <s v="Laura"/>
    <n v="10408"/>
    <s v="FOLIG"/>
    <x v="39"/>
    <n v="10408"/>
    <n v="37"/>
    <x v="76"/>
    <d v="1995-02-08T00:00:00"/>
    <n v="20.8"/>
    <n v="10"/>
    <n v="208"/>
  </r>
  <r>
    <n v="8"/>
    <s v="Laura"/>
    <n v="10408"/>
    <s v="FOLIG"/>
    <x v="39"/>
    <n v="10408"/>
    <n v="54"/>
    <x v="20"/>
    <d v="1995-02-08T00:00:00"/>
    <n v="5.9"/>
    <n v="6"/>
    <n v="35.4"/>
  </r>
  <r>
    <n v="8"/>
    <s v="Laura"/>
    <n v="10408"/>
    <s v="FOLIG"/>
    <x v="39"/>
    <n v="10408"/>
    <n v="62"/>
    <x v="12"/>
    <d v="1995-02-08T00:00:00"/>
    <n v="39.4"/>
    <n v="35"/>
    <n v="1379"/>
  </r>
  <r>
    <n v="8"/>
    <s v="Laura"/>
    <n v="11075"/>
    <s v="RICSU"/>
    <x v="17"/>
    <n v="11075"/>
    <n v="2"/>
    <x v="8"/>
    <d v="1996-06-05T00:00:00"/>
    <n v="19"/>
    <n v="10"/>
    <n v="190"/>
  </r>
  <r>
    <n v="8"/>
    <s v="Laura"/>
    <n v="11075"/>
    <s v="RICSU"/>
    <x v="17"/>
    <n v="11075"/>
    <n v="46"/>
    <x v="6"/>
    <d v="1996-06-05T00:00:00"/>
    <n v="12"/>
    <n v="30"/>
    <n v="360"/>
  </r>
  <r>
    <n v="8"/>
    <s v="Laura"/>
    <n v="11075"/>
    <s v="RICSU"/>
    <x v="17"/>
    <n v="11075"/>
    <n v="76"/>
    <x v="49"/>
    <d v="1996-06-05T00:00:00"/>
    <n v="18"/>
    <n v="2"/>
    <n v="36"/>
  </r>
  <r>
    <n v="8"/>
    <s v="Laura"/>
    <n v="10729"/>
    <s v="LINOD"/>
    <x v="31"/>
    <n v="10729"/>
    <n v="1"/>
    <x v="45"/>
    <d v="1995-12-05T00:00:00"/>
    <n v="18"/>
    <n v="50"/>
    <n v="900"/>
  </r>
  <r>
    <n v="8"/>
    <s v="Laura"/>
    <n v="10729"/>
    <s v="LINOD"/>
    <x v="31"/>
    <n v="10729"/>
    <n v="21"/>
    <x v="65"/>
    <d v="1995-12-05T00:00:00"/>
    <n v="10"/>
    <n v="30"/>
    <n v="300"/>
  </r>
  <r>
    <n v="8"/>
    <s v="Laura"/>
    <n v="10729"/>
    <s v="LINOD"/>
    <x v="31"/>
    <n v="10729"/>
    <n v="50"/>
    <x v="71"/>
    <d v="1995-12-05T00:00:00"/>
    <n v="16.25"/>
    <n v="40"/>
    <n v="650"/>
  </r>
  <r>
    <n v="8"/>
    <s v="Laura"/>
    <n v="10845"/>
    <s v="QUICK"/>
    <x v="10"/>
    <n v="10845"/>
    <n v="23"/>
    <x v="32"/>
    <d v="1996-02-21T00:00:00"/>
    <n v="9"/>
    <n v="70"/>
    <n v="630"/>
  </r>
  <r>
    <n v="8"/>
    <s v="Laura"/>
    <n v="10845"/>
    <s v="QUICK"/>
    <x v="10"/>
    <n v="10845"/>
    <n v="35"/>
    <x v="53"/>
    <d v="1996-02-21T00:00:00"/>
    <n v="18"/>
    <n v="25"/>
    <n v="450"/>
  </r>
  <r>
    <n v="8"/>
    <s v="Laura"/>
    <n v="10845"/>
    <s v="QUICK"/>
    <x v="10"/>
    <n v="10845"/>
    <n v="42"/>
    <x v="1"/>
    <d v="1996-02-21T00:00:00"/>
    <n v="14"/>
    <n v="42"/>
    <n v="588"/>
  </r>
  <r>
    <n v="8"/>
    <s v="Laura"/>
    <n v="10845"/>
    <s v="QUICK"/>
    <x v="10"/>
    <n v="10845"/>
    <n v="58"/>
    <x v="43"/>
    <d v="1996-02-21T00:00:00"/>
    <n v="13.25"/>
    <n v="60"/>
    <n v="795"/>
  </r>
  <r>
    <n v="8"/>
    <s v="Laura"/>
    <n v="10845"/>
    <s v="QUICK"/>
    <x v="10"/>
    <n v="10845"/>
    <n v="64"/>
    <x v="38"/>
    <d v="1996-02-21T00:00:00"/>
    <n v="33.25"/>
    <n v="48"/>
    <n v="1596"/>
  </r>
  <r>
    <n v="8"/>
    <s v="Laura"/>
    <n v="10862"/>
    <s v="LEHMS"/>
    <x v="68"/>
    <n v="10862"/>
    <n v="11"/>
    <x v="55"/>
    <d v="1996-03-01T00:00:00"/>
    <n v="21"/>
    <n v="25"/>
    <n v="525"/>
  </r>
  <r>
    <n v="8"/>
    <s v="Laura"/>
    <n v="10862"/>
    <s v="LEHMS"/>
    <x v="68"/>
    <n v="10862"/>
    <n v="52"/>
    <x v="35"/>
    <d v="1996-03-01T00:00:00"/>
    <n v="7"/>
    <n v="8"/>
    <n v="56"/>
  </r>
  <r>
    <n v="8"/>
    <s v="Laura"/>
    <n v="10987"/>
    <s v="EASTC"/>
    <x v="6"/>
    <n v="10987"/>
    <n v="7"/>
    <x v="25"/>
    <d v="1996-04-30T00:00:00"/>
    <n v="30"/>
    <n v="60"/>
    <n v="1800"/>
  </r>
  <r>
    <n v="8"/>
    <s v="Laura"/>
    <n v="10987"/>
    <s v="EASTC"/>
    <x v="6"/>
    <n v="10987"/>
    <n v="43"/>
    <x v="60"/>
    <d v="1996-04-30T00:00:00"/>
    <n v="46"/>
    <n v="6"/>
    <n v="276"/>
  </r>
  <r>
    <n v="8"/>
    <s v="Laura"/>
    <n v="10987"/>
    <s v="EASTC"/>
    <x v="6"/>
    <n v="10987"/>
    <n v="72"/>
    <x v="57"/>
    <d v="1996-04-30T00:00:00"/>
    <n v="34.799999999999997"/>
    <n v="20"/>
    <n v="696"/>
  </r>
  <r>
    <n v="8"/>
    <s v="Laura"/>
    <n v="11068"/>
    <s v="QUEEN"/>
    <x v="69"/>
    <n v="11068"/>
    <n v="28"/>
    <x v="61"/>
    <d v="1996-06-03T00:00:00"/>
    <n v="45.6"/>
    <n v="8"/>
    <n v="364.8"/>
  </r>
  <r>
    <n v="8"/>
    <s v="Laura"/>
    <n v="11068"/>
    <s v="QUEEN"/>
    <x v="69"/>
    <n v="11068"/>
    <n v="43"/>
    <x v="60"/>
    <d v="1996-06-03T00:00:00"/>
    <n v="46"/>
    <n v="36"/>
    <n v="1656"/>
  </r>
  <r>
    <n v="8"/>
    <s v="Laura"/>
    <n v="11068"/>
    <s v="QUEEN"/>
    <x v="69"/>
    <n v="11068"/>
    <n v="77"/>
    <x v="42"/>
    <d v="1996-06-03T00:00:00"/>
    <n v="13"/>
    <n v="28"/>
    <n v="364"/>
  </r>
  <r>
    <n v="8"/>
    <s v="Laura"/>
    <n v="10720"/>
    <s v="QUEDE"/>
    <x v="40"/>
    <n v="10720"/>
    <n v="35"/>
    <x v="53"/>
    <d v="1995-11-28T00:00:00"/>
    <n v="18"/>
    <n v="21"/>
    <n v="378"/>
  </r>
  <r>
    <n v="8"/>
    <s v="Laura"/>
    <n v="10720"/>
    <s v="QUEDE"/>
    <x v="40"/>
    <n v="10720"/>
    <n v="71"/>
    <x v="14"/>
    <d v="1995-11-28T00:00:00"/>
    <n v="21.5"/>
    <n v="8"/>
    <n v="172"/>
  </r>
  <r>
    <n v="8"/>
    <s v="Laura"/>
    <n v="10262"/>
    <s v="RATTC"/>
    <x v="7"/>
    <n v="10262"/>
    <n v="5"/>
    <x v="64"/>
    <d v="1994-08-22T00:00:00"/>
    <n v="17"/>
    <n v="12"/>
    <n v="204"/>
  </r>
  <r>
    <n v="8"/>
    <s v="Laura"/>
    <n v="10262"/>
    <s v="RATTC"/>
    <x v="7"/>
    <n v="10262"/>
    <n v="7"/>
    <x v="25"/>
    <d v="1994-08-22T00:00:00"/>
    <n v="24"/>
    <n v="15"/>
    <n v="360"/>
  </r>
  <r>
    <n v="8"/>
    <s v="Laura"/>
    <n v="10262"/>
    <s v="RATTC"/>
    <x v="7"/>
    <n v="10262"/>
    <n v="56"/>
    <x v="19"/>
    <d v="1994-08-22T00:00:00"/>
    <n v="30.4"/>
    <n v="2"/>
    <n v="60.8"/>
  </r>
  <r>
    <n v="8"/>
    <s v="Laura"/>
    <n v="11054"/>
    <s v="CACTU"/>
    <x v="73"/>
    <n v="11054"/>
    <n v="33"/>
    <x v="11"/>
    <d v="1996-05-28T00:00:00"/>
    <n v="2.5"/>
    <n v="10"/>
    <n v="25"/>
  </r>
  <r>
    <n v="8"/>
    <s v="Laura"/>
    <n v="11054"/>
    <s v="CACTU"/>
    <x v="73"/>
    <n v="11054"/>
    <n v="67"/>
    <x v="72"/>
    <d v="1996-05-28T00:00:00"/>
    <n v="14"/>
    <n v="20"/>
    <n v="280"/>
  </r>
  <r>
    <n v="8"/>
    <s v="Laura"/>
    <n v="10786"/>
    <s v="QUEEN"/>
    <x v="69"/>
    <n v="10786"/>
    <n v="8"/>
    <x v="26"/>
    <d v="1996-01-19T00:00:00"/>
    <n v="40"/>
    <n v="30"/>
    <n v="1200"/>
  </r>
  <r>
    <n v="8"/>
    <s v="Laura"/>
    <n v="10786"/>
    <s v="QUEEN"/>
    <x v="69"/>
    <n v="10786"/>
    <n v="30"/>
    <x v="18"/>
    <d v="1996-01-19T00:00:00"/>
    <n v="25.89"/>
    <n v="15"/>
    <n v="388.35"/>
  </r>
  <r>
    <n v="8"/>
    <s v="Laura"/>
    <n v="10786"/>
    <s v="QUEEN"/>
    <x v="69"/>
    <n v="10786"/>
    <n v="75"/>
    <x v="41"/>
    <d v="1996-01-19T00:00:00"/>
    <n v="7.75"/>
    <n v="42"/>
    <n v="325.5"/>
  </r>
  <r>
    <n v="8"/>
    <s v="Laura"/>
    <n v="10795"/>
    <s v="ERNSH"/>
    <x v="0"/>
    <n v="10795"/>
    <n v="16"/>
    <x v="4"/>
    <d v="1996-01-24T00:00:00"/>
    <n v="17.45"/>
    <n v="65"/>
    <n v="1134.25"/>
  </r>
  <r>
    <n v="8"/>
    <s v="Laura"/>
    <n v="10795"/>
    <s v="ERNSH"/>
    <x v="0"/>
    <n v="10795"/>
    <n v="17"/>
    <x v="62"/>
    <d v="1996-01-24T00:00:00"/>
    <n v="39"/>
    <n v="35"/>
    <n v="1365"/>
  </r>
  <r>
    <n v="8"/>
    <s v="Laura"/>
    <n v="11056"/>
    <s v="EASTC"/>
    <x v="6"/>
    <n v="11056"/>
    <n v="7"/>
    <x v="25"/>
    <d v="1996-05-28T00:00:00"/>
    <n v="30"/>
    <n v="40"/>
    <n v="1200"/>
  </r>
  <r>
    <n v="8"/>
    <s v="Laura"/>
    <n v="11056"/>
    <s v="EASTC"/>
    <x v="6"/>
    <n v="11056"/>
    <n v="55"/>
    <x v="36"/>
    <d v="1996-05-28T00:00:00"/>
    <n v="24"/>
    <n v="35"/>
    <n v="840"/>
  </r>
  <r>
    <n v="8"/>
    <s v="Laura"/>
    <n v="11056"/>
    <s v="EASTC"/>
    <x v="6"/>
    <n v="11056"/>
    <n v="60"/>
    <x v="37"/>
    <d v="1996-05-28T00:00:00"/>
    <n v="34"/>
    <n v="50"/>
    <n v="1700"/>
  </r>
  <r>
    <n v="8"/>
    <s v="Laura"/>
    <n v="10290"/>
    <s v="COMMI"/>
    <x v="2"/>
    <n v="10290"/>
    <n v="5"/>
    <x v="64"/>
    <d v="1994-09-27T00:00:00"/>
    <n v="17"/>
    <n v="20"/>
    <n v="340"/>
  </r>
  <r>
    <n v="8"/>
    <s v="Laura"/>
    <n v="10290"/>
    <s v="COMMI"/>
    <x v="2"/>
    <n v="10290"/>
    <n v="29"/>
    <x v="52"/>
    <d v="1994-09-27T00:00:00"/>
    <n v="99"/>
    <n v="15"/>
    <n v="1485"/>
  </r>
  <r>
    <n v="8"/>
    <s v="Laura"/>
    <n v="10290"/>
    <s v="COMMI"/>
    <x v="2"/>
    <n v="10290"/>
    <n v="49"/>
    <x v="54"/>
    <d v="1994-09-27T00:00:00"/>
    <n v="16"/>
    <n v="15"/>
    <n v="240"/>
  </r>
  <r>
    <n v="8"/>
    <s v="Laura"/>
    <n v="10290"/>
    <s v="COMMI"/>
    <x v="2"/>
    <n v="10290"/>
    <n v="77"/>
    <x v="42"/>
    <d v="1994-09-27T00:00:00"/>
    <n v="10.4"/>
    <n v="10"/>
    <n v="104"/>
  </r>
  <r>
    <n v="8"/>
    <s v="Laura"/>
    <n v="10435"/>
    <s v="CONSH"/>
    <x v="72"/>
    <n v="10435"/>
    <n v="2"/>
    <x v="8"/>
    <d v="1995-03-07T00:00:00"/>
    <n v="15.2"/>
    <n v="10"/>
    <n v="152"/>
  </r>
  <r>
    <n v="8"/>
    <s v="Laura"/>
    <n v="10435"/>
    <s v="CONSH"/>
    <x v="72"/>
    <n v="10435"/>
    <n v="22"/>
    <x v="75"/>
    <d v="1995-03-07T00:00:00"/>
    <n v="16.8"/>
    <n v="12"/>
    <n v="201.6"/>
  </r>
  <r>
    <n v="8"/>
    <s v="Laura"/>
    <n v="10435"/>
    <s v="CONSH"/>
    <x v="72"/>
    <n v="10435"/>
    <n v="72"/>
    <x v="57"/>
    <d v="1995-03-07T00:00:00"/>
    <n v="27.8"/>
    <n v="10"/>
    <n v="278"/>
  </r>
  <r>
    <n v="8"/>
    <s v="Laura"/>
    <n v="10481"/>
    <s v="RICAR"/>
    <x v="1"/>
    <n v="10481"/>
    <n v="49"/>
    <x v="54"/>
    <d v="1995-04-20T00:00:00"/>
    <n v="16"/>
    <n v="24"/>
    <n v="384"/>
  </r>
  <r>
    <n v="8"/>
    <s v="Laura"/>
    <n v="10481"/>
    <s v="RICAR"/>
    <x v="1"/>
    <n v="10481"/>
    <n v="60"/>
    <x v="37"/>
    <d v="1995-04-20T00:00:00"/>
    <n v="27.2"/>
    <n v="40"/>
    <n v="1088"/>
  </r>
  <r>
    <n v="8"/>
    <s v="Laura"/>
    <n v="10287"/>
    <s v="RICAR"/>
    <x v="1"/>
    <n v="10287"/>
    <n v="16"/>
    <x v="4"/>
    <d v="1994-09-22T00:00:00"/>
    <n v="13.9"/>
    <n v="40"/>
    <n v="556"/>
  </r>
  <r>
    <n v="8"/>
    <s v="Laura"/>
    <n v="10287"/>
    <s v="RICAR"/>
    <x v="1"/>
    <n v="10287"/>
    <n v="34"/>
    <x v="74"/>
    <d v="1994-09-22T00:00:00"/>
    <n v="11.2"/>
    <n v="20"/>
    <n v="224"/>
  </r>
  <r>
    <n v="8"/>
    <s v="Laura"/>
    <n v="10287"/>
    <s v="RICAR"/>
    <x v="1"/>
    <n v="10287"/>
    <n v="46"/>
    <x v="6"/>
    <d v="1994-09-22T00:00:00"/>
    <n v="9.6"/>
    <n v="15"/>
    <n v="144"/>
  </r>
  <r>
    <n v="8"/>
    <s v="Laura"/>
    <n v="11036"/>
    <s v="DRACD"/>
    <x v="3"/>
    <n v="11036"/>
    <n v="13"/>
    <x v="29"/>
    <d v="1996-05-20T00:00:00"/>
    <n v="6"/>
    <n v="7"/>
    <n v="42"/>
  </r>
  <r>
    <n v="8"/>
    <s v="Laura"/>
    <n v="11036"/>
    <s v="DRACD"/>
    <x v="3"/>
    <n v="11036"/>
    <n v="59"/>
    <x v="56"/>
    <d v="1996-05-20T00:00:00"/>
    <n v="55"/>
    <n v="30"/>
    <n v="1650"/>
  </r>
  <r>
    <n v="8"/>
    <s v="Laura"/>
    <n v="10997"/>
    <s v="LILAS"/>
    <x v="24"/>
    <n v="10997"/>
    <n v="32"/>
    <x v="33"/>
    <d v="1996-05-03T00:00:00"/>
    <n v="32"/>
    <n v="50"/>
    <n v="1600"/>
  </r>
  <r>
    <n v="8"/>
    <s v="Laura"/>
    <n v="10997"/>
    <s v="LILAS"/>
    <x v="24"/>
    <n v="10997"/>
    <n v="46"/>
    <x v="6"/>
    <d v="1996-05-03T00:00:00"/>
    <n v="12"/>
    <n v="20"/>
    <n v="240"/>
  </r>
  <r>
    <n v="8"/>
    <s v="Laura"/>
    <n v="10997"/>
    <s v="LILAS"/>
    <x v="24"/>
    <n v="10997"/>
    <n v="52"/>
    <x v="35"/>
    <d v="1996-05-03T00:00:00"/>
    <n v="7"/>
    <n v="20"/>
    <n v="140"/>
  </r>
  <r>
    <n v="8"/>
    <s v="Laura"/>
    <n v="10534"/>
    <s v="LEHMS"/>
    <x v="68"/>
    <n v="10534"/>
    <n v="30"/>
    <x v="18"/>
    <d v="1995-06-12T00:00:00"/>
    <n v="25.89"/>
    <n v="10"/>
    <n v="258.89999999999998"/>
  </r>
  <r>
    <n v="8"/>
    <s v="Laura"/>
    <n v="10534"/>
    <s v="LEHMS"/>
    <x v="68"/>
    <n v="10534"/>
    <n v="40"/>
    <x v="46"/>
    <d v="1995-06-12T00:00:00"/>
    <n v="18.399999999999999"/>
    <n v="10"/>
    <n v="184"/>
  </r>
  <r>
    <n v="8"/>
    <s v="Laura"/>
    <n v="10534"/>
    <s v="LEHMS"/>
    <x v="68"/>
    <n v="10534"/>
    <n v="54"/>
    <x v="20"/>
    <d v="1995-06-12T00:00:00"/>
    <n v="7.45"/>
    <n v="10"/>
    <n v="74.5"/>
  </r>
  <r>
    <n v="8"/>
    <s v="Laura"/>
    <n v="10443"/>
    <s v="REGGC"/>
    <x v="4"/>
    <n v="10443"/>
    <n v="11"/>
    <x v="55"/>
    <d v="1995-03-15T00:00:00"/>
    <n v="16.8"/>
    <n v="6"/>
    <n v="100.8"/>
  </r>
  <r>
    <n v="8"/>
    <s v="Laura"/>
    <n v="10443"/>
    <s v="REGGC"/>
    <x v="4"/>
    <n v="10443"/>
    <n v="28"/>
    <x v="61"/>
    <d v="1995-03-15T00:00:00"/>
    <n v="36.4"/>
    <n v="12"/>
    <n v="436.8"/>
  </r>
  <r>
    <n v="8"/>
    <s v="Laura"/>
    <n v="10961"/>
    <s v="QUEEN"/>
    <x v="69"/>
    <n v="10961"/>
    <n v="52"/>
    <x v="35"/>
    <d v="1996-04-18T00:00:00"/>
    <n v="7"/>
    <n v="6"/>
    <n v="42"/>
  </r>
  <r>
    <n v="8"/>
    <s v="Laura"/>
    <n v="10961"/>
    <s v="QUEEN"/>
    <x v="69"/>
    <n v="10961"/>
    <n v="76"/>
    <x v="49"/>
    <d v="1996-04-18T00:00:00"/>
    <n v="18"/>
    <n v="60"/>
    <n v="1080"/>
  </r>
  <r>
    <n v="8"/>
    <s v="Laura"/>
    <n v="10631"/>
    <s v="LAMAI"/>
    <x v="37"/>
    <n v="10631"/>
    <n v="75"/>
    <x v="41"/>
    <d v="1995-09-14T00:00:00"/>
    <n v="7.75"/>
    <n v="8"/>
    <n v="62"/>
  </r>
  <r>
    <n v="8"/>
    <s v="Laura"/>
    <n v="10268"/>
    <s v="GROSR"/>
    <x v="30"/>
    <n v="10268"/>
    <n v="29"/>
    <x v="52"/>
    <d v="1994-08-30T00:00:00"/>
    <n v="99"/>
    <n v="10"/>
    <n v="990"/>
  </r>
  <r>
    <n v="8"/>
    <s v="Laura"/>
    <n v="10268"/>
    <s v="GROSR"/>
    <x v="30"/>
    <n v="10268"/>
    <n v="72"/>
    <x v="57"/>
    <d v="1994-08-30T00:00:00"/>
    <n v="27.8"/>
    <n v="4"/>
    <n v="111.2"/>
  </r>
  <r>
    <n v="8"/>
    <s v="Laura"/>
    <n v="11007"/>
    <s v="PRINI"/>
    <x v="83"/>
    <n v="11007"/>
    <n v="8"/>
    <x v="26"/>
    <d v="1996-05-08T00:00:00"/>
    <n v="40"/>
    <n v="30"/>
    <n v="1200"/>
  </r>
  <r>
    <n v="8"/>
    <s v="Laura"/>
    <n v="11007"/>
    <s v="PRINI"/>
    <x v="83"/>
    <n v="11007"/>
    <n v="29"/>
    <x v="52"/>
    <d v="1996-05-08T00:00:00"/>
    <n v="123.79"/>
    <n v="10"/>
    <n v="1237.9000000000001"/>
  </r>
  <r>
    <n v="8"/>
    <s v="Laura"/>
    <n v="11007"/>
    <s v="PRINI"/>
    <x v="83"/>
    <n v="11007"/>
    <n v="42"/>
    <x v="1"/>
    <d v="1996-05-08T00:00:00"/>
    <n v="14"/>
    <n v="14"/>
    <n v="196"/>
  </r>
  <r>
    <n v="8"/>
    <s v="Laura"/>
    <n v="10722"/>
    <s v="SAVEA"/>
    <x v="20"/>
    <n v="10722"/>
    <n v="2"/>
    <x v="8"/>
    <d v="1995-11-29T00:00:00"/>
    <n v="19"/>
    <n v="3"/>
    <n v="57"/>
  </r>
  <r>
    <n v="8"/>
    <s v="Laura"/>
    <n v="10722"/>
    <s v="SAVEA"/>
    <x v="20"/>
    <n v="10722"/>
    <n v="31"/>
    <x v="0"/>
    <d v="1995-11-29T00:00:00"/>
    <n v="12.5"/>
    <n v="50"/>
    <n v="625"/>
  </r>
  <r>
    <n v="8"/>
    <s v="Laura"/>
    <n v="10722"/>
    <s v="SAVEA"/>
    <x v="20"/>
    <n v="10722"/>
    <n v="68"/>
    <x v="58"/>
    <d v="1995-11-29T00:00:00"/>
    <n v="12.5"/>
    <n v="45"/>
    <n v="562.5"/>
  </r>
  <r>
    <n v="8"/>
    <s v="Laura"/>
    <n v="10722"/>
    <s v="SAVEA"/>
    <x v="20"/>
    <n v="10722"/>
    <n v="75"/>
    <x v="41"/>
    <d v="1995-11-29T00:00:00"/>
    <n v="7.75"/>
    <n v="42"/>
    <n v="325.5"/>
  </r>
  <r>
    <n v="8"/>
    <s v="Laura"/>
    <n v="10452"/>
    <s v="SAVEA"/>
    <x v="20"/>
    <n v="10452"/>
    <n v="28"/>
    <x v="61"/>
    <d v="1995-03-23T00:00:00"/>
    <n v="36.4"/>
    <n v="15"/>
    <n v="546"/>
  </r>
  <r>
    <n v="8"/>
    <s v="Laura"/>
    <n v="10452"/>
    <s v="SAVEA"/>
    <x v="20"/>
    <n v="10452"/>
    <n v="44"/>
    <x v="16"/>
    <d v="1995-03-23T00:00:00"/>
    <n v="15.5"/>
    <n v="100"/>
    <n v="1550"/>
  </r>
  <r>
    <n v="8"/>
    <s v="Laura"/>
    <n v="10533"/>
    <s v="FOLKO"/>
    <x v="41"/>
    <n v="10533"/>
    <n v="4"/>
    <x v="23"/>
    <d v="1995-06-12T00:00:00"/>
    <n v="22"/>
    <n v="50"/>
    <n v="1100"/>
  </r>
  <r>
    <n v="8"/>
    <s v="Laura"/>
    <n v="10533"/>
    <s v="FOLKO"/>
    <x v="41"/>
    <n v="10533"/>
    <n v="72"/>
    <x v="57"/>
    <d v="1995-06-12T00:00:00"/>
    <n v="34.799999999999997"/>
    <n v="24"/>
    <n v="835.2"/>
  </r>
  <r>
    <n v="8"/>
    <s v="Laura"/>
    <n v="10533"/>
    <s v="FOLKO"/>
    <x v="41"/>
    <n v="10533"/>
    <n v="73"/>
    <x v="40"/>
    <d v="1995-06-12T00:00:00"/>
    <n v="15"/>
    <n v="24"/>
    <n v="360"/>
  </r>
  <r>
    <n v="8"/>
    <s v="Laura"/>
    <n v="11050"/>
    <s v="FOLKO"/>
    <x v="41"/>
    <n v="11050"/>
    <n v="76"/>
    <x v="49"/>
    <d v="1996-05-27T00:00:00"/>
    <n v="18"/>
    <n v="50"/>
    <n v="900"/>
  </r>
  <r>
    <n v="8"/>
    <s v="Laura"/>
    <n v="10824"/>
    <s v="FOLKO"/>
    <x v="41"/>
    <n v="10824"/>
    <n v="41"/>
    <x v="7"/>
    <d v="1996-02-09T00:00:00"/>
    <n v="9.65"/>
    <n v="12"/>
    <n v="115.8"/>
  </r>
  <r>
    <n v="8"/>
    <s v="Laura"/>
    <n v="10824"/>
    <s v="FOLKO"/>
    <x v="41"/>
    <n v="10824"/>
    <n v="70"/>
    <x v="48"/>
    <d v="1996-02-09T00:00:00"/>
    <n v="15"/>
    <n v="9"/>
    <n v="135"/>
  </r>
  <r>
    <n v="8"/>
    <s v="Laura"/>
    <n v="10770"/>
    <s v="HANAR"/>
    <x v="23"/>
    <n v="10770"/>
    <n v="11"/>
    <x v="55"/>
    <d v="1996-01-09T00:00:00"/>
    <n v="21"/>
    <n v="15"/>
    <n v="315"/>
  </r>
  <r>
    <n v="8"/>
    <s v="Laura"/>
    <n v="10811"/>
    <s v="LINOD"/>
    <x v="31"/>
    <n v="10811"/>
    <n v="19"/>
    <x v="47"/>
    <d v="1996-02-02T00:00:00"/>
    <n v="9.1999999999999993"/>
    <n v="15"/>
    <n v="138"/>
  </r>
  <r>
    <n v="8"/>
    <s v="Laura"/>
    <n v="10811"/>
    <s v="LINOD"/>
    <x v="31"/>
    <n v="10811"/>
    <n v="23"/>
    <x v="32"/>
    <d v="1996-02-02T00:00:00"/>
    <n v="9"/>
    <n v="18"/>
    <n v="162"/>
  </r>
  <r>
    <n v="8"/>
    <s v="Laura"/>
    <n v="10811"/>
    <s v="LINOD"/>
    <x v="31"/>
    <n v="10811"/>
    <n v="40"/>
    <x v="46"/>
    <d v="1996-02-02T00:00:00"/>
    <n v="18.399999999999999"/>
    <n v="30"/>
    <n v="552"/>
  </r>
  <r>
    <n v="8"/>
    <s v="Laura"/>
    <n v="10421"/>
    <s v="QUEDE"/>
    <x v="40"/>
    <n v="10421"/>
    <n v="19"/>
    <x v="47"/>
    <d v="1995-02-21T00:00:00"/>
    <n v="7.3"/>
    <n v="4"/>
    <n v="29.2"/>
  </r>
  <r>
    <n v="8"/>
    <s v="Laura"/>
    <n v="10421"/>
    <s v="QUEDE"/>
    <x v="40"/>
    <n v="10421"/>
    <n v="26"/>
    <x v="9"/>
    <d v="1995-02-21T00:00:00"/>
    <n v="24.9"/>
    <n v="30"/>
    <n v="747"/>
  </r>
  <r>
    <n v="8"/>
    <s v="Laura"/>
    <n v="10421"/>
    <s v="QUEDE"/>
    <x v="40"/>
    <n v="10421"/>
    <n v="53"/>
    <x v="10"/>
    <d v="1995-02-21T00:00:00"/>
    <n v="26.2"/>
    <n v="15"/>
    <n v="393"/>
  </r>
  <r>
    <n v="8"/>
    <s v="Laura"/>
    <n v="10421"/>
    <s v="QUEDE"/>
    <x v="40"/>
    <n v="10421"/>
    <n v="77"/>
    <x v="42"/>
    <d v="1995-02-21T00:00:00"/>
    <n v="10.4"/>
    <n v="10"/>
    <n v="104"/>
  </r>
  <r>
    <n v="8"/>
    <s v="Laura"/>
    <n v="10694"/>
    <s v="QUICK"/>
    <x v="10"/>
    <n v="10694"/>
    <n v="7"/>
    <x v="25"/>
    <d v="1995-11-06T00:00:00"/>
    <n v="30"/>
    <n v="90"/>
    <n v="2700"/>
  </r>
  <r>
    <n v="8"/>
    <s v="Laura"/>
    <n v="10694"/>
    <s v="QUICK"/>
    <x v="10"/>
    <n v="10694"/>
    <n v="59"/>
    <x v="56"/>
    <d v="1995-11-06T00:00:00"/>
    <n v="55"/>
    <n v="25"/>
    <n v="1375"/>
  </r>
  <r>
    <n v="8"/>
    <s v="Laura"/>
    <n v="10694"/>
    <s v="QUICK"/>
    <x v="10"/>
    <n v="10694"/>
    <n v="70"/>
    <x v="48"/>
    <d v="1995-11-06T00:00:00"/>
    <n v="15"/>
    <n v="50"/>
    <n v="750"/>
  </r>
  <r>
    <n v="8"/>
    <s v="Laura"/>
    <n v="10627"/>
    <s v="SAVEA"/>
    <x v="20"/>
    <n v="10627"/>
    <n v="62"/>
    <x v="12"/>
    <d v="1995-09-11T00:00:00"/>
    <n v="49.3"/>
    <n v="15"/>
    <n v="739.5"/>
  </r>
  <r>
    <n v="8"/>
    <s v="Laura"/>
    <n v="10627"/>
    <s v="SAVEA"/>
    <x v="20"/>
    <n v="10627"/>
    <n v="73"/>
    <x v="40"/>
    <d v="1995-09-11T00:00:00"/>
    <n v="15"/>
    <n v="35"/>
    <n v="525"/>
  </r>
  <r>
    <n v="8"/>
    <s v="Laura"/>
    <n v="10979"/>
    <s v="ERNSH"/>
    <x v="0"/>
    <n v="10979"/>
    <n v="7"/>
    <x v="25"/>
    <d v="1996-04-25T00:00:00"/>
    <n v="30"/>
    <n v="18"/>
    <n v="540"/>
  </r>
  <r>
    <n v="8"/>
    <s v="Laura"/>
    <n v="10979"/>
    <s v="ERNSH"/>
    <x v="0"/>
    <n v="10979"/>
    <n v="12"/>
    <x v="28"/>
    <d v="1996-04-25T00:00:00"/>
    <n v="38"/>
    <n v="20"/>
    <n v="760"/>
  </r>
  <r>
    <n v="8"/>
    <s v="Laura"/>
    <n v="10979"/>
    <s v="ERNSH"/>
    <x v="0"/>
    <n v="10979"/>
    <n v="24"/>
    <x v="50"/>
    <d v="1996-04-25T00:00:00"/>
    <n v="4.5"/>
    <n v="80"/>
    <n v="360"/>
  </r>
  <r>
    <n v="8"/>
    <s v="Laura"/>
    <n v="10979"/>
    <s v="ERNSH"/>
    <x v="0"/>
    <n v="10979"/>
    <n v="27"/>
    <x v="21"/>
    <d v="1996-04-25T00:00:00"/>
    <n v="43.9"/>
    <n v="30"/>
    <n v="1317"/>
  </r>
  <r>
    <n v="8"/>
    <s v="Laura"/>
    <n v="10979"/>
    <s v="ERNSH"/>
    <x v="0"/>
    <n v="10979"/>
    <n v="31"/>
    <x v="0"/>
    <d v="1996-04-25T00:00:00"/>
    <n v="12.5"/>
    <n v="24"/>
    <n v="300"/>
  </r>
  <r>
    <n v="8"/>
    <s v="Laura"/>
    <n v="10979"/>
    <s v="ERNSH"/>
    <x v="0"/>
    <n v="10979"/>
    <n v="63"/>
    <x v="51"/>
    <d v="1996-04-25T00:00:00"/>
    <n v="43.9"/>
    <n v="35"/>
    <n v="1536.5"/>
  </r>
  <r>
    <n v="8"/>
    <s v="Laura"/>
    <n v="10962"/>
    <s v="QUICK"/>
    <x v="10"/>
    <n v="10962"/>
    <n v="7"/>
    <x v="25"/>
    <d v="1996-04-18T00:00:00"/>
    <n v="30"/>
    <n v="45"/>
    <n v="1350"/>
  </r>
  <r>
    <n v="8"/>
    <s v="Laura"/>
    <n v="10962"/>
    <s v="QUICK"/>
    <x v="10"/>
    <n v="10962"/>
    <n v="13"/>
    <x v="29"/>
    <d v="1996-04-18T00:00:00"/>
    <n v="6"/>
    <n v="77"/>
    <n v="462"/>
  </r>
  <r>
    <n v="8"/>
    <s v="Laura"/>
    <n v="10962"/>
    <s v="QUICK"/>
    <x v="10"/>
    <n v="10962"/>
    <n v="53"/>
    <x v="10"/>
    <d v="1996-04-18T00:00:00"/>
    <n v="32.799999999999997"/>
    <n v="20"/>
    <n v="656"/>
  </r>
  <r>
    <n v="8"/>
    <s v="Laura"/>
    <n v="10962"/>
    <s v="QUICK"/>
    <x v="10"/>
    <n v="10962"/>
    <n v="69"/>
    <x v="13"/>
    <d v="1996-04-18T00:00:00"/>
    <n v="36"/>
    <n v="9"/>
    <n v="324"/>
  </r>
  <r>
    <n v="8"/>
    <s v="Laura"/>
    <n v="10962"/>
    <s v="QUICK"/>
    <x v="10"/>
    <n v="10962"/>
    <n v="76"/>
    <x v="49"/>
    <d v="1996-04-18T00:00:00"/>
    <n v="18"/>
    <n v="44"/>
    <n v="792"/>
  </r>
  <r>
    <n v="8"/>
    <s v="Laura"/>
    <n v="10402"/>
    <s v="ERNSH"/>
    <x v="0"/>
    <n v="10402"/>
    <n v="23"/>
    <x v="32"/>
    <d v="1995-02-02T00:00:00"/>
    <n v="7.2"/>
    <n v="60"/>
    <n v="432"/>
  </r>
  <r>
    <n v="8"/>
    <s v="Laura"/>
    <n v="10402"/>
    <s v="ERNSH"/>
    <x v="0"/>
    <n v="10402"/>
    <n v="63"/>
    <x v="51"/>
    <d v="1995-02-02T00:00:00"/>
    <n v="35.1"/>
    <n v="65"/>
    <n v="2281.5"/>
  </r>
  <r>
    <n v="8"/>
    <s v="Laura"/>
    <n v="10286"/>
    <s v="QUICK"/>
    <x v="10"/>
    <n v="10286"/>
    <n v="35"/>
    <x v="53"/>
    <d v="1994-09-21T00:00:00"/>
    <n v="14.4"/>
    <n v="100"/>
    <n v="1440"/>
  </r>
  <r>
    <n v="8"/>
    <s v="Laura"/>
    <n v="10286"/>
    <s v="QUICK"/>
    <x v="10"/>
    <n v="10286"/>
    <n v="62"/>
    <x v="12"/>
    <d v="1994-09-21T00:00:00"/>
    <n v="39.4"/>
    <n v="40"/>
    <n v="1576"/>
  </r>
  <r>
    <n v="8"/>
    <s v="Laura"/>
    <n v="11065"/>
    <s v="LILAS"/>
    <x v="24"/>
    <n v="11065"/>
    <n v="30"/>
    <x v="18"/>
    <d v="1996-05-31T00:00:00"/>
    <n v="25.89"/>
    <n v="4"/>
    <n v="103.56"/>
  </r>
  <r>
    <n v="8"/>
    <s v="Laura"/>
    <n v="11065"/>
    <s v="LILAS"/>
    <x v="24"/>
    <n v="11065"/>
    <n v="54"/>
    <x v="20"/>
    <d v="1996-05-31T00:00:00"/>
    <n v="7.45"/>
    <n v="20"/>
    <n v="149"/>
  </r>
  <r>
    <n v="8"/>
    <s v="Laura"/>
    <n v="10660"/>
    <s v="HUNGC"/>
    <x v="36"/>
    <n v="10660"/>
    <n v="20"/>
    <x v="31"/>
    <d v="1995-10-09T00:00:00"/>
    <n v="81"/>
    <n v="21"/>
    <n v="1701"/>
  </r>
  <r>
    <n v="8"/>
    <s v="Laura"/>
    <n v="10719"/>
    <s v="LETSS"/>
    <x v="27"/>
    <n v="10719"/>
    <n v="18"/>
    <x v="5"/>
    <d v="1995-11-27T00:00:00"/>
    <n v="62.5"/>
    <n v="12"/>
    <n v="750"/>
  </r>
  <r>
    <n v="8"/>
    <s v="Laura"/>
    <n v="10719"/>
    <s v="LETSS"/>
    <x v="27"/>
    <n v="10719"/>
    <n v="30"/>
    <x v="18"/>
    <d v="1995-11-27T00:00:00"/>
    <n v="25.89"/>
    <n v="3"/>
    <n v="77.67"/>
  </r>
  <r>
    <n v="8"/>
    <s v="Laura"/>
    <n v="10719"/>
    <s v="LETSS"/>
    <x v="27"/>
    <n v="10719"/>
    <n v="54"/>
    <x v="20"/>
    <d v="1995-11-27T00:00:00"/>
    <n v="7.45"/>
    <n v="40"/>
    <n v="298"/>
  </r>
  <r>
    <n v="8"/>
    <s v="Laura"/>
    <n v="10545"/>
    <s v="LAZYK"/>
    <x v="29"/>
    <n v="10545"/>
    <n v="11"/>
    <x v="55"/>
    <d v="1995-06-22T00:00:00"/>
    <n v="21"/>
    <n v="10"/>
    <n v="210"/>
  </r>
  <r>
    <n v="8"/>
    <s v="Laura"/>
    <n v="10589"/>
    <s v="GREAL"/>
    <x v="28"/>
    <n v="10589"/>
    <n v="35"/>
    <x v="53"/>
    <d v="1995-08-04T00:00:00"/>
    <n v="18"/>
    <n v="4"/>
    <n v="72"/>
  </r>
  <r>
    <n v="9"/>
    <s v="Anne"/>
    <n v="10750"/>
    <s v="WARTH"/>
    <x v="62"/>
    <n v="10750"/>
    <n v="14"/>
    <x v="30"/>
    <d v="1995-12-22T00:00:00"/>
    <n v="23.25"/>
    <n v="5"/>
    <n v="116.25"/>
  </r>
  <r>
    <n v="9"/>
    <s v="Anne"/>
    <n v="10750"/>
    <s v="WARTH"/>
    <x v="62"/>
    <n v="10750"/>
    <n v="45"/>
    <x v="2"/>
    <d v="1995-12-22T00:00:00"/>
    <n v="9.5"/>
    <n v="40"/>
    <n v="380"/>
  </r>
  <r>
    <n v="9"/>
    <s v="Anne"/>
    <n v="10750"/>
    <s v="WARTH"/>
    <x v="62"/>
    <n v="10750"/>
    <n v="59"/>
    <x v="56"/>
    <d v="1995-12-22T00:00:00"/>
    <n v="55"/>
    <n v="25"/>
    <n v="1375"/>
  </r>
  <r>
    <n v="9"/>
    <s v="Anne"/>
    <n v="10736"/>
    <s v="HUNGO"/>
    <x v="35"/>
    <n v="10736"/>
    <n v="65"/>
    <x v="17"/>
    <d v="1995-12-12T00:00:00"/>
    <n v="21.05"/>
    <n v="40"/>
    <n v="842"/>
  </r>
  <r>
    <n v="9"/>
    <s v="Anne"/>
    <n v="10736"/>
    <s v="HUNGO"/>
    <x v="35"/>
    <n v="10736"/>
    <n v="75"/>
    <x v="41"/>
    <d v="1995-12-12T00:00:00"/>
    <n v="7.75"/>
    <n v="20"/>
    <n v="155"/>
  </r>
  <r>
    <n v="9"/>
    <s v="Anne"/>
    <n v="10837"/>
    <s v="BERGS"/>
    <x v="54"/>
    <n v="10837"/>
    <n v="13"/>
    <x v="29"/>
    <d v="1996-02-16T00:00:00"/>
    <n v="6"/>
    <n v="6"/>
    <n v="36"/>
  </r>
  <r>
    <n v="9"/>
    <s v="Anne"/>
    <n v="10837"/>
    <s v="BERGS"/>
    <x v="54"/>
    <n v="10837"/>
    <n v="40"/>
    <x v="46"/>
    <d v="1996-02-16T00:00:00"/>
    <n v="18.399999999999999"/>
    <n v="25"/>
    <n v="460"/>
  </r>
  <r>
    <n v="9"/>
    <s v="Anne"/>
    <n v="10837"/>
    <s v="BERGS"/>
    <x v="54"/>
    <n v="10837"/>
    <n v="47"/>
    <x v="68"/>
    <d v="1996-02-16T00:00:00"/>
    <n v="9.5"/>
    <n v="40"/>
    <n v="380"/>
  </r>
  <r>
    <n v="9"/>
    <s v="Anne"/>
    <n v="10837"/>
    <s v="BERGS"/>
    <x v="54"/>
    <n v="10837"/>
    <n v="76"/>
    <x v="49"/>
    <d v="1996-02-16T00:00:00"/>
    <n v="18"/>
    <n v="21"/>
    <n v="378"/>
  </r>
  <r>
    <n v="9"/>
    <s v="Anne"/>
    <n v="10586"/>
    <s v="REGGC"/>
    <x v="4"/>
    <n v="10586"/>
    <n v="52"/>
    <x v="35"/>
    <d v="1995-08-02T00:00:00"/>
    <n v="7"/>
    <n v="4"/>
    <n v="28"/>
  </r>
  <r>
    <n v="9"/>
    <s v="Anne"/>
    <n v="11017"/>
    <s v="ERNSH"/>
    <x v="0"/>
    <n v="11017"/>
    <n v="3"/>
    <x v="22"/>
    <d v="1996-05-13T00:00:00"/>
    <n v="10"/>
    <n v="25"/>
    <n v="250"/>
  </r>
  <r>
    <n v="9"/>
    <s v="Anne"/>
    <n v="11017"/>
    <s v="ERNSH"/>
    <x v="0"/>
    <n v="11017"/>
    <n v="59"/>
    <x v="56"/>
    <d v="1996-05-13T00:00:00"/>
    <n v="55"/>
    <n v="110"/>
    <n v="6050"/>
  </r>
  <r>
    <n v="9"/>
    <s v="Anne"/>
    <n v="11017"/>
    <s v="ERNSH"/>
    <x v="0"/>
    <n v="11017"/>
    <n v="70"/>
    <x v="48"/>
    <d v="1996-05-13T00:00:00"/>
    <n v="15"/>
    <n v="30"/>
    <n v="450"/>
  </r>
  <r>
    <n v="9"/>
    <s v="Anne"/>
    <n v="10963"/>
    <s v="FURIB"/>
    <x v="48"/>
    <n v="10963"/>
    <n v="60"/>
    <x v="37"/>
    <d v="1996-04-18T00:00:00"/>
    <n v="34"/>
    <n v="2"/>
    <n v="68"/>
  </r>
  <r>
    <n v="9"/>
    <s v="Anne"/>
    <n v="10889"/>
    <s v="RATTC"/>
    <x v="7"/>
    <n v="10889"/>
    <n v="11"/>
    <x v="55"/>
    <d v="1996-03-18T00:00:00"/>
    <n v="21"/>
    <n v="40"/>
    <n v="840"/>
  </r>
  <r>
    <n v="9"/>
    <s v="Anne"/>
    <n v="10889"/>
    <s v="RATTC"/>
    <x v="7"/>
    <n v="10889"/>
    <n v="38"/>
    <x v="15"/>
    <d v="1996-03-18T00:00:00"/>
    <n v="263.5"/>
    <n v="40"/>
    <n v="10540"/>
  </r>
  <r>
    <n v="9"/>
    <s v="Anne"/>
    <n v="10905"/>
    <s v="WELLI"/>
    <x v="63"/>
    <n v="10905"/>
    <n v="1"/>
    <x v="45"/>
    <d v="1996-03-26T00:00:00"/>
    <n v="18"/>
    <n v="20"/>
    <n v="360"/>
  </r>
  <r>
    <n v="9"/>
    <s v="Anne"/>
    <n v="10953"/>
    <s v="AROUT"/>
    <x v="61"/>
    <n v="10953"/>
    <n v="20"/>
    <x v="31"/>
    <d v="1996-04-15T00:00:00"/>
    <n v="81"/>
    <n v="50"/>
    <n v="4050"/>
  </r>
  <r>
    <n v="9"/>
    <s v="Anne"/>
    <n v="10953"/>
    <s v="AROUT"/>
    <x v="61"/>
    <n v="10953"/>
    <n v="31"/>
    <x v="0"/>
    <d v="1996-04-15T00:00:00"/>
    <n v="12.5"/>
    <n v="50"/>
    <n v="625"/>
  </r>
  <r>
    <n v="9"/>
    <s v="Anne"/>
    <n v="10263"/>
    <s v="ERNSH"/>
    <x v="0"/>
    <n v="10263"/>
    <n v="16"/>
    <x v="4"/>
    <d v="1994-08-23T00:00:00"/>
    <n v="13.9"/>
    <n v="60"/>
    <n v="834"/>
  </r>
  <r>
    <n v="9"/>
    <s v="Anne"/>
    <n v="10263"/>
    <s v="ERNSH"/>
    <x v="0"/>
    <n v="10263"/>
    <n v="24"/>
    <x v="50"/>
    <d v="1994-08-23T00:00:00"/>
    <n v="3.6"/>
    <n v="28"/>
    <n v="100.8"/>
  </r>
  <r>
    <n v="9"/>
    <s v="Anne"/>
    <n v="10263"/>
    <s v="ERNSH"/>
    <x v="0"/>
    <n v="10263"/>
    <n v="30"/>
    <x v="18"/>
    <d v="1994-08-23T00:00:00"/>
    <n v="20.7"/>
    <n v="60"/>
    <n v="1242"/>
  </r>
  <r>
    <n v="9"/>
    <s v="Anne"/>
    <n v="10263"/>
    <s v="ERNSH"/>
    <x v="0"/>
    <n v="10263"/>
    <n v="74"/>
    <x v="67"/>
    <d v="1994-08-23T00:00:00"/>
    <n v="8"/>
    <n v="36"/>
    <n v="288"/>
  </r>
  <r>
    <n v="9"/>
    <s v="Anne"/>
    <n v="10745"/>
    <s v="QUICK"/>
    <x v="10"/>
    <n v="10745"/>
    <n v="18"/>
    <x v="5"/>
    <d v="1995-12-19T00:00:00"/>
    <n v="62.5"/>
    <n v="24"/>
    <n v="1500"/>
  </r>
  <r>
    <n v="9"/>
    <s v="Anne"/>
    <n v="10745"/>
    <s v="QUICK"/>
    <x v="10"/>
    <n v="10745"/>
    <n v="44"/>
    <x v="16"/>
    <d v="1995-12-19T00:00:00"/>
    <n v="19.45"/>
    <n v="16"/>
    <n v="311.2"/>
  </r>
  <r>
    <n v="9"/>
    <s v="Anne"/>
    <n v="10745"/>
    <s v="QUICK"/>
    <x v="10"/>
    <n v="10745"/>
    <n v="59"/>
    <x v="56"/>
    <d v="1995-12-19T00:00:00"/>
    <n v="55"/>
    <n v="45"/>
    <n v="2475"/>
  </r>
  <r>
    <n v="9"/>
    <s v="Anne"/>
    <n v="10745"/>
    <s v="QUICK"/>
    <x v="10"/>
    <n v="10745"/>
    <n v="72"/>
    <x v="57"/>
    <d v="1995-12-19T00:00:00"/>
    <n v="34.799999999999997"/>
    <n v="7"/>
    <n v="243.6"/>
  </r>
  <r>
    <n v="9"/>
    <s v="Anne"/>
    <n v="10771"/>
    <s v="ERNSH"/>
    <x v="0"/>
    <n v="10771"/>
    <n v="71"/>
    <x v="14"/>
    <d v="1996-01-10T00:00:00"/>
    <n v="21.5"/>
    <n v="16"/>
    <n v="344"/>
  </r>
  <r>
    <n v="9"/>
    <s v="Anne"/>
    <n v="11016"/>
    <s v="AROUT"/>
    <x v="61"/>
    <n v="11016"/>
    <n v="31"/>
    <x v="0"/>
    <d v="1996-05-10T00:00:00"/>
    <n v="12.5"/>
    <n v="15"/>
    <n v="187.5"/>
  </r>
  <r>
    <n v="9"/>
    <s v="Anne"/>
    <n v="11016"/>
    <s v="AROUT"/>
    <x v="61"/>
    <n v="11016"/>
    <n v="36"/>
    <x v="59"/>
    <d v="1996-05-10T00:00:00"/>
    <n v="19"/>
    <n v="16"/>
    <n v="304"/>
  </r>
  <r>
    <n v="9"/>
    <s v="Anne"/>
    <n v="10646"/>
    <s v="HUNGO"/>
    <x v="35"/>
    <n v="10646"/>
    <n v="1"/>
    <x v="45"/>
    <d v="1995-09-27T00:00:00"/>
    <n v="18"/>
    <n v="15"/>
    <n v="270"/>
  </r>
  <r>
    <n v="9"/>
    <s v="Anne"/>
    <n v="10646"/>
    <s v="HUNGO"/>
    <x v="35"/>
    <n v="10646"/>
    <n v="10"/>
    <x v="27"/>
    <d v="1995-09-27T00:00:00"/>
    <n v="31"/>
    <n v="18"/>
    <n v="558"/>
  </r>
  <r>
    <n v="9"/>
    <s v="Anne"/>
    <n v="10646"/>
    <s v="HUNGO"/>
    <x v="35"/>
    <n v="10646"/>
    <n v="71"/>
    <x v="14"/>
    <d v="1995-09-27T00:00:00"/>
    <n v="21.5"/>
    <n v="30"/>
    <n v="645"/>
  </r>
  <r>
    <n v="9"/>
    <s v="Anne"/>
    <n v="10646"/>
    <s v="HUNGO"/>
    <x v="35"/>
    <n v="10646"/>
    <n v="77"/>
    <x v="42"/>
    <d v="1995-09-27T00:00:00"/>
    <n v="13"/>
    <n v="35"/>
    <n v="455"/>
  </r>
  <r>
    <n v="9"/>
    <s v="Anne"/>
    <n v="10705"/>
    <s v="HILAA"/>
    <x v="34"/>
    <n v="10705"/>
    <n v="31"/>
    <x v="0"/>
    <d v="1995-11-15T00:00:00"/>
    <n v="12.5"/>
    <n v="20"/>
    <n v="250"/>
  </r>
  <r>
    <n v="9"/>
    <s v="Anne"/>
    <n v="10705"/>
    <s v="HILAA"/>
    <x v="34"/>
    <n v="10705"/>
    <n v="32"/>
    <x v="33"/>
    <d v="1995-11-15T00:00:00"/>
    <n v="32"/>
    <n v="4"/>
    <n v="128"/>
  </r>
  <r>
    <n v="9"/>
    <s v="Anne"/>
    <n v="10411"/>
    <s v="BOTTM"/>
    <x v="18"/>
    <n v="10411"/>
    <n v="41"/>
    <x v="7"/>
    <d v="1995-02-10T00:00:00"/>
    <n v="7.7"/>
    <n v="25"/>
    <n v="192.5"/>
  </r>
  <r>
    <n v="9"/>
    <s v="Anne"/>
    <n v="10411"/>
    <s v="BOTTM"/>
    <x v="18"/>
    <n v="10411"/>
    <n v="44"/>
    <x v="16"/>
    <d v="1995-02-10T00:00:00"/>
    <n v="15.5"/>
    <n v="40"/>
    <n v="620"/>
  </r>
  <r>
    <n v="9"/>
    <s v="Anne"/>
    <n v="10411"/>
    <s v="BOTTM"/>
    <x v="18"/>
    <n v="10411"/>
    <n v="59"/>
    <x v="56"/>
    <d v="1995-02-10T00:00:00"/>
    <n v="44"/>
    <n v="9"/>
    <n v="396"/>
  </r>
  <r>
    <n v="9"/>
    <s v="Anne"/>
    <n v="10506"/>
    <s v="KOENE"/>
    <x v="32"/>
    <n v="10506"/>
    <n v="25"/>
    <x v="63"/>
    <d v="1995-05-16T00:00:00"/>
    <n v="14"/>
    <n v="18"/>
    <n v="252"/>
  </r>
  <r>
    <n v="9"/>
    <s v="Anne"/>
    <n v="10506"/>
    <s v="KOENE"/>
    <x v="32"/>
    <n v="10506"/>
    <n v="70"/>
    <x v="48"/>
    <d v="1995-05-16T00:00:00"/>
    <n v="15"/>
    <n v="14"/>
    <n v="210"/>
  </r>
  <r>
    <n v="9"/>
    <s v="Anne"/>
    <n v="10538"/>
    <s v="BSBEV"/>
    <x v="21"/>
    <n v="10538"/>
    <n v="70"/>
    <x v="48"/>
    <d v="1995-06-15T00:00:00"/>
    <n v="15"/>
    <n v="7"/>
    <n v="105"/>
  </r>
  <r>
    <n v="9"/>
    <s v="Anne"/>
    <n v="10538"/>
    <s v="BSBEV"/>
    <x v="21"/>
    <n v="10538"/>
    <n v="72"/>
    <x v="57"/>
    <d v="1995-06-15T00:00:00"/>
    <n v="34.799999999999997"/>
    <n v="1"/>
    <n v="34.799999999999997"/>
  </r>
  <r>
    <n v="9"/>
    <s v="Anne"/>
    <n v="10331"/>
    <s v="BONAP"/>
    <x v="16"/>
    <n v="10331"/>
    <n v="54"/>
    <x v="20"/>
    <d v="1994-11-16T00:00:00"/>
    <n v="5.9"/>
    <n v="15"/>
    <n v="88.5"/>
  </r>
  <r>
    <n v="9"/>
    <s v="Anne"/>
    <n v="10893"/>
    <s v="KOENE"/>
    <x v="32"/>
    <n v="10893"/>
    <n v="8"/>
    <x v="26"/>
    <d v="1996-03-20T00:00:00"/>
    <n v="40"/>
    <n v="30"/>
    <n v="1200"/>
  </r>
  <r>
    <n v="9"/>
    <s v="Anne"/>
    <n v="10893"/>
    <s v="KOENE"/>
    <x v="32"/>
    <n v="10893"/>
    <n v="24"/>
    <x v="50"/>
    <d v="1996-03-20T00:00:00"/>
    <n v="4.5"/>
    <n v="10"/>
    <n v="45"/>
  </r>
  <r>
    <n v="9"/>
    <s v="Anne"/>
    <n v="10893"/>
    <s v="KOENE"/>
    <x v="32"/>
    <n v="10893"/>
    <n v="29"/>
    <x v="52"/>
    <d v="1996-03-20T00:00:00"/>
    <n v="123.79"/>
    <n v="24"/>
    <n v="2970.96"/>
  </r>
  <r>
    <n v="9"/>
    <s v="Anne"/>
    <n v="10893"/>
    <s v="KOENE"/>
    <x v="32"/>
    <n v="10893"/>
    <n v="30"/>
    <x v="18"/>
    <d v="1996-03-20T00:00:00"/>
    <n v="25.89"/>
    <n v="35"/>
    <n v="906.15"/>
  </r>
  <r>
    <n v="9"/>
    <s v="Anne"/>
    <n v="10893"/>
    <s v="KOENE"/>
    <x v="32"/>
    <n v="10893"/>
    <n v="36"/>
    <x v="59"/>
    <d v="1996-03-20T00:00:00"/>
    <n v="19"/>
    <n v="20"/>
    <n v="380"/>
  </r>
  <r>
    <n v="9"/>
    <s v="Anne"/>
    <n v="10324"/>
    <s v="SAVEA"/>
    <x v="20"/>
    <n v="10324"/>
    <n v="16"/>
    <x v="4"/>
    <d v="1994-11-08T00:00:00"/>
    <n v="13.9"/>
    <n v="21"/>
    <n v="291.89999999999998"/>
  </r>
  <r>
    <n v="9"/>
    <s v="Anne"/>
    <n v="10324"/>
    <s v="SAVEA"/>
    <x v="20"/>
    <n v="10324"/>
    <n v="35"/>
    <x v="53"/>
    <d v="1994-11-08T00:00:00"/>
    <n v="14.4"/>
    <n v="70"/>
    <n v="1008"/>
  </r>
  <r>
    <n v="9"/>
    <s v="Anne"/>
    <n v="10324"/>
    <s v="SAVEA"/>
    <x v="20"/>
    <n v="10324"/>
    <n v="46"/>
    <x v="6"/>
    <d v="1994-11-08T00:00:00"/>
    <n v="9.6"/>
    <n v="30"/>
    <n v="288"/>
  </r>
  <r>
    <n v="9"/>
    <s v="Anne"/>
    <n v="10324"/>
    <s v="SAVEA"/>
    <x v="20"/>
    <n v="10324"/>
    <n v="59"/>
    <x v="56"/>
    <d v="1994-11-08T00:00:00"/>
    <n v="44"/>
    <n v="40"/>
    <n v="1760"/>
  </r>
  <r>
    <n v="9"/>
    <s v="Anne"/>
    <n v="10324"/>
    <s v="SAVEA"/>
    <x v="20"/>
    <n v="10324"/>
    <n v="63"/>
    <x v="51"/>
    <d v="1994-11-08T00:00:00"/>
    <n v="35.1"/>
    <n v="80"/>
    <n v="2808"/>
  </r>
  <r>
    <n v="9"/>
    <s v="Anne"/>
    <n v="10871"/>
    <s v="BONAP"/>
    <x v="16"/>
    <n v="10871"/>
    <n v="6"/>
    <x v="24"/>
    <d v="1996-03-07T00:00:00"/>
    <n v="25"/>
    <n v="50"/>
    <n v="1250"/>
  </r>
  <r>
    <n v="9"/>
    <s v="Anne"/>
    <n v="10871"/>
    <s v="BONAP"/>
    <x v="16"/>
    <n v="10871"/>
    <n v="16"/>
    <x v="4"/>
    <d v="1996-03-07T00:00:00"/>
    <n v="17.45"/>
    <n v="12"/>
    <n v="209.4"/>
  </r>
  <r>
    <n v="9"/>
    <s v="Anne"/>
    <n v="10871"/>
    <s v="BONAP"/>
    <x v="16"/>
    <n v="10871"/>
    <n v="17"/>
    <x v="62"/>
    <d v="1996-03-07T00:00:00"/>
    <n v="39"/>
    <n v="16"/>
    <n v="624"/>
  </r>
  <r>
    <n v="9"/>
    <s v="Anne"/>
    <n v="10799"/>
    <s v="KOENE"/>
    <x v="32"/>
    <n v="10799"/>
    <n v="13"/>
    <x v="29"/>
    <d v="1996-01-26T00:00:00"/>
    <n v="6"/>
    <n v="20"/>
    <n v="120"/>
  </r>
  <r>
    <n v="9"/>
    <s v="Anne"/>
    <n v="10799"/>
    <s v="KOENE"/>
    <x v="32"/>
    <n v="10799"/>
    <n v="24"/>
    <x v="50"/>
    <d v="1996-01-26T00:00:00"/>
    <n v="4.5"/>
    <n v="20"/>
    <n v="90"/>
  </r>
  <r>
    <n v="9"/>
    <s v="Anne"/>
    <n v="10799"/>
    <s v="KOENE"/>
    <x v="32"/>
    <n v="10799"/>
    <n v="59"/>
    <x v="56"/>
    <d v="1996-01-26T00:00:00"/>
    <n v="55"/>
    <n v="25"/>
    <n v="1375"/>
  </r>
  <r>
    <n v="9"/>
    <s v="Anne"/>
    <n v="10475"/>
    <s v="SUPRD"/>
    <x v="14"/>
    <n v="10475"/>
    <n v="31"/>
    <x v="0"/>
    <d v="1995-04-14T00:00:00"/>
    <n v="10"/>
    <n v="35"/>
    <n v="350"/>
  </r>
  <r>
    <n v="9"/>
    <s v="Anne"/>
    <n v="10475"/>
    <s v="SUPRD"/>
    <x v="14"/>
    <n v="10475"/>
    <n v="66"/>
    <x v="39"/>
    <d v="1995-04-14T00:00:00"/>
    <n v="13.6"/>
    <n v="60"/>
    <n v="816"/>
  </r>
  <r>
    <n v="9"/>
    <s v="Anne"/>
    <n v="10475"/>
    <s v="SUPRD"/>
    <x v="14"/>
    <n v="10475"/>
    <n v="76"/>
    <x v="49"/>
    <d v="1995-04-14T00:00:00"/>
    <n v="14.4"/>
    <n v="42"/>
    <n v="604.79999999999995"/>
  </r>
  <r>
    <n v="9"/>
    <s v="Anne"/>
    <n v="11022"/>
    <s v="HANAR"/>
    <x v="23"/>
    <n v="11022"/>
    <n v="19"/>
    <x v="47"/>
    <d v="1996-05-14T00:00:00"/>
    <n v="9.1999999999999993"/>
    <n v="35"/>
    <n v="322"/>
  </r>
  <r>
    <n v="9"/>
    <s v="Anne"/>
    <n v="11022"/>
    <s v="HANAR"/>
    <x v="23"/>
    <n v="11022"/>
    <n v="69"/>
    <x v="13"/>
    <d v="1996-05-14T00:00:00"/>
    <n v="36"/>
    <n v="30"/>
    <n v="1080"/>
  </r>
  <r>
    <n v="9"/>
    <s v="Anne"/>
    <n v="10849"/>
    <s v="KOENE"/>
    <x v="32"/>
    <n v="10849"/>
    <n v="3"/>
    <x v="22"/>
    <d v="1996-02-23T00:00:00"/>
    <n v="10"/>
    <n v="49"/>
    <n v="490"/>
  </r>
  <r>
    <n v="9"/>
    <s v="Anne"/>
    <n v="10849"/>
    <s v="KOENE"/>
    <x v="32"/>
    <n v="10849"/>
    <n v="26"/>
    <x v="9"/>
    <d v="1996-02-23T00:00:00"/>
    <n v="31.23"/>
    <n v="18"/>
    <n v="562.14"/>
  </r>
  <r>
    <n v="9"/>
    <s v="Anne"/>
    <n v="10829"/>
    <s v="ISLAT"/>
    <x v="33"/>
    <n v="10829"/>
    <n v="2"/>
    <x v="8"/>
    <d v="1996-02-13T00:00:00"/>
    <n v="19"/>
    <n v="10"/>
    <n v="190"/>
  </r>
  <r>
    <n v="9"/>
    <s v="Anne"/>
    <n v="10829"/>
    <s v="ISLAT"/>
    <x v="33"/>
    <n v="10829"/>
    <n v="8"/>
    <x v="26"/>
    <d v="1996-02-13T00:00:00"/>
    <n v="40"/>
    <n v="20"/>
    <n v="800"/>
  </r>
  <r>
    <n v="9"/>
    <s v="Anne"/>
    <n v="10829"/>
    <s v="ISLAT"/>
    <x v="33"/>
    <n v="10829"/>
    <n v="13"/>
    <x v="29"/>
    <d v="1996-02-13T00:00:00"/>
    <n v="6"/>
    <n v="10"/>
    <n v="60"/>
  </r>
  <r>
    <n v="9"/>
    <s v="Anne"/>
    <n v="10829"/>
    <s v="ISLAT"/>
    <x v="33"/>
    <n v="10829"/>
    <n v="60"/>
    <x v="37"/>
    <d v="1996-02-13T00:00:00"/>
    <n v="34"/>
    <n v="21"/>
    <n v="714"/>
  </r>
  <r>
    <n v="9"/>
    <s v="Anne"/>
    <n v="10255"/>
    <s v="RICSU"/>
    <x v="17"/>
    <n v="10255"/>
    <n v="2"/>
    <x v="8"/>
    <d v="1994-08-12T00:00:00"/>
    <n v="15.2"/>
    <n v="20"/>
    <n v="304"/>
  </r>
  <r>
    <n v="9"/>
    <s v="Anne"/>
    <n v="10255"/>
    <s v="RICSU"/>
    <x v="17"/>
    <n v="10255"/>
    <n v="16"/>
    <x v="4"/>
    <d v="1994-08-12T00:00:00"/>
    <n v="13.9"/>
    <n v="35"/>
    <n v="486.5"/>
  </r>
  <r>
    <n v="9"/>
    <s v="Anne"/>
    <n v="10255"/>
    <s v="RICSU"/>
    <x v="17"/>
    <n v="10255"/>
    <n v="36"/>
    <x v="59"/>
    <d v="1994-08-12T00:00:00"/>
    <n v="15.2"/>
    <n v="25"/>
    <n v="380"/>
  </r>
  <r>
    <n v="9"/>
    <s v="Anne"/>
    <n v="10255"/>
    <s v="RICSU"/>
    <x v="17"/>
    <n v="10255"/>
    <n v="59"/>
    <x v="56"/>
    <d v="1994-08-12T00:00:00"/>
    <n v="44"/>
    <n v="30"/>
    <n v="1320"/>
  </r>
  <r>
    <n v="9"/>
    <s v="Anne"/>
    <n v="10782"/>
    <s v="CACTU"/>
    <x v="73"/>
    <n v="10782"/>
    <n v="31"/>
    <x v="0"/>
    <d v="1996-01-17T00:00:00"/>
    <n v="12.5"/>
    <n v="1"/>
    <n v="12.5"/>
  </r>
  <r>
    <n v="9"/>
    <s v="Anne"/>
    <n v="10942"/>
    <s v="REGGC"/>
    <x v="4"/>
    <n v="10942"/>
    <n v="49"/>
    <x v="54"/>
    <d v="1996-04-10T00:00:00"/>
    <n v="20"/>
    <n v="28"/>
    <n v="560"/>
  </r>
  <r>
    <n v="9"/>
    <s v="Anne"/>
    <n v="10566"/>
    <s v="BLONP"/>
    <x v="78"/>
    <n v="10566"/>
    <n v="11"/>
    <x v="55"/>
    <d v="1995-07-13T00:00:00"/>
    <n v="21"/>
    <n v="35"/>
    <n v="735"/>
  </r>
  <r>
    <n v="9"/>
    <s v="Anne"/>
    <n v="10566"/>
    <s v="BLONP"/>
    <x v="78"/>
    <n v="10566"/>
    <n v="18"/>
    <x v="5"/>
    <d v="1995-07-13T00:00:00"/>
    <n v="62.5"/>
    <n v="18"/>
    <n v="1125"/>
  </r>
  <r>
    <n v="9"/>
    <s v="Anne"/>
    <n v="10566"/>
    <s v="BLONP"/>
    <x v="78"/>
    <n v="10566"/>
    <n v="76"/>
    <x v="49"/>
    <d v="1995-07-13T00:00:00"/>
    <n v="18"/>
    <n v="10"/>
    <n v="180"/>
  </r>
  <r>
    <n v="9"/>
    <s v="Anne"/>
    <n v="10828"/>
    <s v="RANCH"/>
    <x v="9"/>
    <n v="10828"/>
    <n v="20"/>
    <x v="31"/>
    <d v="1996-02-13T00:00:00"/>
    <n v="81"/>
    <n v="5"/>
    <n v="405"/>
  </r>
  <r>
    <n v="9"/>
    <s v="Anne"/>
    <n v="10828"/>
    <s v="RANCH"/>
    <x v="9"/>
    <n v="10828"/>
    <n v="38"/>
    <x v="15"/>
    <d v="1996-02-13T00:00:00"/>
    <n v="263.5"/>
    <n v="2"/>
    <n v="527"/>
  </r>
  <r>
    <n v="9"/>
    <s v="Anne"/>
    <n v="10978"/>
    <s v="MAISD"/>
    <x v="80"/>
    <n v="10978"/>
    <n v="8"/>
    <x v="26"/>
    <d v="1996-04-25T00:00:00"/>
    <n v="40"/>
    <n v="20"/>
    <n v="800"/>
  </r>
  <r>
    <n v="9"/>
    <s v="Anne"/>
    <n v="10978"/>
    <s v="MAISD"/>
    <x v="80"/>
    <n v="10978"/>
    <n v="21"/>
    <x v="65"/>
    <d v="1996-04-25T00:00:00"/>
    <n v="10"/>
    <n v="40"/>
    <n v="400"/>
  </r>
  <r>
    <n v="9"/>
    <s v="Anne"/>
    <n v="10978"/>
    <s v="MAISD"/>
    <x v="80"/>
    <n v="10978"/>
    <n v="40"/>
    <x v="46"/>
    <d v="1996-04-25T00:00:00"/>
    <n v="18.399999999999999"/>
    <n v="10"/>
    <n v="184"/>
  </r>
  <r>
    <n v="9"/>
    <s v="Anne"/>
    <n v="10978"/>
    <s v="MAISD"/>
    <x v="80"/>
    <n v="10978"/>
    <n v="44"/>
    <x v="16"/>
    <d v="1996-04-25T00:00:00"/>
    <n v="19.45"/>
    <n v="6"/>
    <n v="116.7"/>
  </r>
  <r>
    <n v="9"/>
    <s v="Anne"/>
    <n v="10501"/>
    <s v="BLAUS"/>
    <x v="85"/>
    <n v="10501"/>
    <n v="54"/>
    <x v="20"/>
    <d v="1995-05-10T00:00:00"/>
    <n v="7.45"/>
    <n v="20"/>
    <n v="149"/>
  </r>
  <r>
    <n v="9"/>
    <s v="Anne"/>
    <n v="11058"/>
    <s v="BLAUS"/>
    <x v="85"/>
    <n v="11058"/>
    <n v="21"/>
    <x v="65"/>
    <d v="1996-05-29T00:00:00"/>
    <n v="10"/>
    <n v="3"/>
    <n v="30"/>
  </r>
  <r>
    <n v="9"/>
    <s v="Anne"/>
    <n v="11058"/>
    <s v="BLAUS"/>
    <x v="85"/>
    <n v="11058"/>
    <n v="60"/>
    <x v="37"/>
    <d v="1996-05-29T00:00:00"/>
    <n v="34"/>
    <n v="21"/>
    <n v="714"/>
  </r>
  <r>
    <n v="9"/>
    <s v="Anne"/>
    <n v="11058"/>
    <s v="BLAUS"/>
    <x v="85"/>
    <n v="11058"/>
    <n v="61"/>
    <x v="70"/>
    <d v="1996-05-29T00:00:00"/>
    <n v="28.5"/>
    <n v="4"/>
    <n v="114"/>
  </r>
  <r>
    <n v="9"/>
    <s v="Anne"/>
    <n v="10853"/>
    <s v="BLAUS"/>
    <x v="85"/>
    <n v="10853"/>
    <n v="18"/>
    <x v="5"/>
    <d v="1996-02-27T00:00:00"/>
    <n v="62.5"/>
    <n v="10"/>
    <n v="625"/>
  </r>
  <r>
    <n v="9"/>
    <s v="Anne"/>
    <n v="10672"/>
    <s v="BERGS"/>
    <x v="54"/>
    <n v="10672"/>
    <n v="38"/>
    <x v="15"/>
    <d v="1995-10-18T00:00:00"/>
    <n v="263.5"/>
    <n v="15"/>
    <n v="3952.5"/>
  </r>
  <r>
    <n v="9"/>
    <s v="Anne"/>
    <n v="10672"/>
    <s v="BERGS"/>
    <x v="54"/>
    <n v="10672"/>
    <n v="71"/>
    <x v="14"/>
    <d v="1995-10-18T00:00:00"/>
    <n v="21.5"/>
    <n v="12"/>
    <n v="258"/>
  </r>
  <r>
    <n v="9"/>
    <s v="Anne"/>
    <n v="10577"/>
    <s v="TRAIH"/>
    <x v="88"/>
    <n v="10577"/>
    <n v="39"/>
    <x v="34"/>
    <d v="1995-07-24T00:00:00"/>
    <n v="18"/>
    <n v="10"/>
    <n v="180"/>
  </r>
  <r>
    <n v="9"/>
    <s v="Anne"/>
    <n v="10577"/>
    <s v="TRAIH"/>
    <x v="88"/>
    <n v="10577"/>
    <n v="75"/>
    <x v="41"/>
    <d v="1995-07-24T00:00:00"/>
    <n v="7.75"/>
    <n v="20"/>
    <n v="155"/>
  </r>
  <r>
    <n v="9"/>
    <s v="Anne"/>
    <n v="10577"/>
    <s v="TRAIH"/>
    <x v="88"/>
    <n v="10577"/>
    <n v="77"/>
    <x v="42"/>
    <d v="1995-07-24T00:00:00"/>
    <n v="13"/>
    <n v="18"/>
    <n v="234"/>
  </r>
  <r>
    <n v="9"/>
    <s v="Anne"/>
    <n v="10951"/>
    <s v="RICSU"/>
    <x v="17"/>
    <n v="10951"/>
    <n v="33"/>
    <x v="11"/>
    <d v="1996-04-15T00:00:00"/>
    <n v="2.5"/>
    <n v="15"/>
    <n v="37.5"/>
  </r>
  <r>
    <n v="9"/>
    <s v="Anne"/>
    <n v="10951"/>
    <s v="RICSU"/>
    <x v="17"/>
    <n v="10951"/>
    <n v="41"/>
    <x v="7"/>
    <d v="1996-04-15T00:00:00"/>
    <n v="9.65"/>
    <n v="6"/>
    <n v="57.9"/>
  </r>
  <r>
    <n v="9"/>
    <s v="Anne"/>
    <n v="10951"/>
    <s v="RICSU"/>
    <x v="17"/>
    <n v="10951"/>
    <n v="75"/>
    <x v="41"/>
    <d v="1996-04-15T00:00:00"/>
    <n v="7.75"/>
    <n v="50"/>
    <n v="387.5"/>
  </r>
  <r>
    <n v="9"/>
    <s v="Anne"/>
    <n v="10386"/>
    <s v="FAMIA"/>
    <x v="70"/>
    <n v="10386"/>
    <n v="24"/>
    <x v="50"/>
    <d v="1995-01-18T00:00:00"/>
    <n v="3.6"/>
    <n v="15"/>
    <n v="54"/>
  </r>
  <r>
    <n v="9"/>
    <s v="Anne"/>
    <n v="10386"/>
    <s v="FAMIA"/>
    <x v="70"/>
    <n v="10386"/>
    <n v="34"/>
    <x v="74"/>
    <d v="1995-01-18T00:00:00"/>
    <n v="11.2"/>
    <n v="10"/>
    <n v="112"/>
  </r>
  <r>
    <n v="9"/>
    <s v="Anne"/>
    <n v="10687"/>
    <s v="HUNGO"/>
    <x v="35"/>
    <n v="10687"/>
    <n v="9"/>
    <x v="73"/>
    <d v="1995-10-31T00:00:00"/>
    <n v="97"/>
    <n v="50"/>
    <n v="4850"/>
  </r>
  <r>
    <n v="9"/>
    <s v="Anne"/>
    <n v="10687"/>
    <s v="HUNGO"/>
    <x v="35"/>
    <n v="10687"/>
    <n v="29"/>
    <x v="52"/>
    <d v="1995-10-31T00:00:00"/>
    <n v="123.79"/>
    <n v="10"/>
    <n v="1237.9000000000001"/>
  </r>
  <r>
    <n v="9"/>
    <s v="Anne"/>
    <n v="10687"/>
    <s v="HUNGO"/>
    <x v="35"/>
    <n v="10687"/>
    <n v="36"/>
    <x v="59"/>
    <d v="1995-10-31T00:00:00"/>
    <n v="19"/>
    <n v="6"/>
    <n v="114"/>
  </r>
  <r>
    <n v="9"/>
    <s v="Anne"/>
    <n v="10557"/>
    <s v="LEHMS"/>
    <x v="68"/>
    <n v="10557"/>
    <n v="64"/>
    <x v="38"/>
    <d v="1995-07-04T00:00:00"/>
    <n v="33.25"/>
    <n v="30"/>
    <n v="997.5"/>
  </r>
  <r>
    <n v="9"/>
    <s v="Anne"/>
    <n v="10557"/>
    <s v="LEHMS"/>
    <x v="68"/>
    <n v="10557"/>
    <n v="75"/>
    <x v="41"/>
    <d v="1995-07-04T00:00:00"/>
    <n v="7.75"/>
    <n v="20"/>
    <n v="155"/>
  </r>
  <r>
    <n v="9"/>
    <s v="Anne"/>
    <n v="10970"/>
    <s v="BOLID"/>
    <x v="87"/>
    <n v="10970"/>
    <n v="52"/>
    <x v="35"/>
    <d v="1996-04-23T00:00:00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4FB516-5312-4564-A9F0-58C0F63F229A}" name="PivotTable1" cacheId="13450" applyNumberFormats="0" applyBorderFormats="0" applyFontFormats="0" applyPatternFormats="0" applyAlignmentFormats="0" applyWidthHeightFormats="1" dataCaption="Values" updatedVersion="8" minRefreshableVersion="5" itemPrintTitles="1" createdVersion="8" indent="0" compact="0" compactData="0" multipleFieldFilters="0">
  <location ref="A2:F45" firstHeaderRow="1" firstDataRow="2" firstDataCol="2"/>
  <pivotFields count="9">
    <pivotField compact="0" numFmtId="14" outline="0" showAll="0"/>
    <pivotField axis="axisRow" compact="0" outline="0"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compact="0" outline="0" showAll="0"/>
    <pivotField compact="0" outline="0" showAll="0"/>
    <pivotField dataField="1" compact="0" numFmtId="43" outline="0" showAll="0"/>
    <pivotField compact="0" outline="0" showAll="0"/>
    <pivotField axis="axisCol" compact="0" outline="0" showAll="0" sortType="ascending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2">
    <field x="1"/>
    <field x="8"/>
  </rowFields>
  <rowItems count="42">
    <i>
      <x v="1"/>
      <x v="95"/>
    </i>
    <i r="1">
      <x v="103"/>
    </i>
    <i t="default">
      <x v="1"/>
    </i>
    <i>
      <x v="4"/>
      <x v="94"/>
    </i>
    <i r="1">
      <x v="102"/>
    </i>
    <i t="default">
      <x v="4"/>
    </i>
    <i>
      <x v="5"/>
      <x v="97"/>
    </i>
    <i r="1">
      <x v="99"/>
    </i>
    <i r="1">
      <x v="100"/>
    </i>
    <i r="1">
      <x v="104"/>
    </i>
    <i r="1">
      <x v="106"/>
    </i>
    <i r="1">
      <x v="108"/>
    </i>
    <i t="default">
      <x v="5"/>
    </i>
    <i>
      <x v="7"/>
      <x v="98"/>
    </i>
    <i t="default">
      <x v="7"/>
    </i>
    <i>
      <x v="8"/>
      <x v="99"/>
    </i>
    <i r="1">
      <x v="106"/>
    </i>
    <i t="default">
      <x v="8"/>
    </i>
    <i>
      <x v="9"/>
      <x v="93"/>
    </i>
    <i r="1">
      <x v="101"/>
    </i>
    <i t="default">
      <x v="9"/>
    </i>
    <i>
      <x v="10"/>
      <x v="105"/>
    </i>
    <i r="1">
      <x v="108"/>
    </i>
    <i t="default">
      <x v="10"/>
    </i>
    <i>
      <x v="11"/>
      <x v="96"/>
    </i>
    <i r="1">
      <x v="105"/>
    </i>
    <i t="default">
      <x v="11"/>
    </i>
    <i>
      <x v="12"/>
      <x v="100"/>
    </i>
    <i t="default">
      <x v="12"/>
    </i>
    <i>
      <x v="15"/>
      <x v="96"/>
    </i>
    <i t="default">
      <x v="15"/>
    </i>
    <i>
      <x v="16"/>
      <x v="99"/>
    </i>
    <i r="1">
      <x v="106"/>
    </i>
    <i t="default">
      <x v="16"/>
    </i>
    <i>
      <x v="20"/>
      <x v="100"/>
    </i>
    <i t="default">
      <x v="20"/>
    </i>
    <i>
      <x v="21"/>
      <x v="96"/>
    </i>
    <i t="default">
      <x v="21"/>
    </i>
    <i>
      <x v="23"/>
      <x v="96"/>
    </i>
    <i r="1">
      <x v="107"/>
    </i>
    <i t="default">
      <x v="2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4"/>
  </dataFields>
  <formats count="26">
    <format dxfId="4">
      <pivotArea dataOnly="0" labelOnly="1" outline="0" axis="axisValues" fieldPosition="0"/>
    </format>
    <format dxfId="5">
      <pivotArea dataOnly="0" labelOnly="1" outline="0" axis="axisValues" fieldPosition="0"/>
    </format>
    <format dxfId="6">
      <pivotArea dataOnly="0" labelOnly="1" outline="0" axis="axisValues" fieldPosition="0"/>
    </format>
    <format dxfId="7">
      <pivotArea type="origin" dataOnly="0" labelOnly="1" outline="0" fieldPosition="0"/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type="origin" dataOnly="0" labelOnly="1" outline="0" fieldPosition="0"/>
    </format>
    <format dxfId="11">
      <pivotArea field="6" type="button" dataOnly="0" labelOnly="1" outline="0" axis="axisCol" fieldPosition="0"/>
    </format>
    <format dxfId="12">
      <pivotArea type="topRight" dataOnly="0" labelOnly="1" outline="0" fieldPosition="0"/>
    </format>
    <format dxfId="13">
      <pivotArea field="1" type="button" dataOnly="0" labelOnly="1" outline="0" axis="axisRow" fieldPosition="0"/>
    </format>
    <format dxfId="14">
      <pivotArea field="8" type="button" dataOnly="0" labelOnly="1" outline="0" axis="axisRow" fieldPosition="1"/>
    </format>
    <format dxfId="15">
      <pivotArea dataOnly="0" labelOnly="1" outline="0" fieldPosition="0">
        <references count="1">
          <reference field="1" count="14">
            <x v="1"/>
            <x v="4"/>
            <x v="5"/>
            <x v="7"/>
            <x v="8"/>
            <x v="9"/>
            <x v="10"/>
            <x v="11"/>
            <x v="12"/>
            <x v="15"/>
            <x v="16"/>
            <x v="20"/>
            <x v="21"/>
            <x v="23"/>
          </reference>
        </references>
      </pivotArea>
    </format>
    <format dxfId="16">
      <pivotArea dataOnly="0" labelOnly="1" grandRow="1" outline="0" fieldPosition="0"/>
    </format>
    <format dxfId="17">
      <pivotArea dataOnly="0" labelOnly="1" outline="0" fieldPosition="0">
        <references count="1">
          <reference field="6" count="0"/>
        </references>
      </pivotArea>
    </format>
    <format dxfId="18">
      <pivotArea dataOnly="0" labelOnly="1" grandCol="1" outline="0" fieldPosition="0"/>
    </format>
    <format dxfId="19">
      <pivotArea type="all" dataOnly="0" outline="0" fieldPosition="0"/>
    </format>
    <format dxfId="20">
      <pivotArea outline="0" collapsedLevelsAreSubtotals="1" fieldPosition="0"/>
    </format>
    <format dxfId="21">
      <pivotArea type="origin" dataOnly="0" labelOnly="1" outline="0" fieldPosition="0"/>
    </format>
    <format dxfId="22">
      <pivotArea field="6" type="button" dataOnly="0" labelOnly="1" outline="0" axis="axisCol" fieldPosition="0"/>
    </format>
    <format dxfId="23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5">
      <pivotArea field="8" type="button" dataOnly="0" labelOnly="1" outline="0" axis="axisRow" fieldPosition="1"/>
    </format>
    <format dxfId="26">
      <pivotArea dataOnly="0" labelOnly="1" outline="0" fieldPosition="0">
        <references count="1">
          <reference field="1" count="14">
            <x v="1"/>
            <x v="4"/>
            <x v="5"/>
            <x v="7"/>
            <x v="8"/>
            <x v="9"/>
            <x v="10"/>
            <x v="11"/>
            <x v="12"/>
            <x v="15"/>
            <x v="16"/>
            <x v="20"/>
            <x v="21"/>
            <x v="23"/>
          </reference>
        </references>
      </pivotArea>
    </format>
    <format dxfId="27">
      <pivotArea dataOnly="0" labelOnly="1" grandRow="1" outline="0" fieldPosition="0"/>
    </format>
    <format dxfId="28">
      <pivotArea dataOnly="0" labelOnly="1" outline="0" fieldPosition="0">
        <references count="1">
          <reference field="6" count="0"/>
        </references>
      </pivotArea>
    </format>
    <format dxfId="29">
      <pivotArea dataOnly="0" labelOnly="1" grandCol="1" outline="0" fieldPosition="0"/>
    </format>
  </formats>
  <pivotTableStyleInfo name="PivotStyleLight20" showRowHeaders="1" showColHeaders="1" showRowStripes="0" showColStripes="0" showLastColumn="1"/>
  <filters count="1">
    <filter fld="8" type="dateNewerThan" evalOrder="-1" id="1">
      <autoFilter ref="A1">
        <filterColumn colId="0">
          <customFilters>
            <customFilter operator="greaterThan" val="4090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67E5A-D064-4646-BCDB-77B73D42CAC8}" name="PivotTable2" cacheId="13451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2">
  <location ref="A2:E15" firstHeaderRow="0" firstDataRow="1" firstDataCol="2"/>
  <pivotFields count="1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0">
        <item x="57"/>
        <item h="1" x="81"/>
        <item h="1" x="64"/>
        <item h="1" x="61"/>
        <item h="1" x="54"/>
        <item h="1" x="85"/>
        <item h="1" x="78"/>
        <item h="1" x="87"/>
        <item h="1" x="16"/>
        <item h="1" x="18"/>
        <item h="1" x="21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t="default"/>
      </items>
    </pivotField>
    <pivotField compact="0" outline="0" showAll="0"/>
    <pivotField compact="0" outline="0" showAll="0"/>
    <pivotField axis="axisRow" compact="0" outline="0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compact="0" numFmtId="14" outline="0" showAll="0"/>
    <pivotField dataField="1" compact="0" numFmtId="4" outline="0" showAll="0"/>
    <pivotField dataField="1" compact="0" outline="0" showAll="0"/>
    <pivotField dataField="1" compact="0" outline="0" showAll="0"/>
  </pivotFields>
  <rowFields count="2">
    <field x="4"/>
    <field x="7"/>
  </rowFields>
  <rowItems count="13">
    <i>
      <x/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 numFmtId="164"/>
    <dataField name="Sum of SubTotal" fld="11" baseField="0" baseItem="0" numFmtId="164"/>
    <dataField name="Sum of Quantity" fld="10" baseField="0" baseItem="0"/>
  </dataFields>
  <formats count="4">
    <format dxfId="0">
      <pivotArea outline="0" fieldPosition="0">
        <references count="1">
          <reference field="4294967294" count="1" selected="0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outline="0" fieldPosition="0">
        <references count="1">
          <reference field="4294967294" count="1" selected="0">
            <x v="1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umuc365-my.sharepoint.com/personal/jmahone3_student_umgc_edu/Documents/%5bHomework.xlsx%5dPayroll'!$I$4=" TargetMode="External"/><Relationship Id="rId1" Type="http://schemas.openxmlformats.org/officeDocument/2006/relationships/hyperlink" Target="https://umuc365-my.sharepoint.com/personal/jmahone3_student_umgc_edu/Documents/%5bHomework.xlsx%5dPayroll'!$I$4=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workbookViewId="0">
      <selection activeCell="B18" sqref="B18"/>
    </sheetView>
  </sheetViews>
  <sheetFormatPr defaultRowHeight="15"/>
  <cols>
    <col min="1" max="1" width="20.28515625" bestFit="1" customWidth="1"/>
    <col min="2" max="2" width="14" bestFit="1" customWidth="1"/>
    <col min="4" max="4" width="13" bestFit="1" customWidth="1"/>
  </cols>
  <sheetData>
    <row r="1" spans="1:4">
      <c r="A1" s="14" t="s">
        <v>0</v>
      </c>
    </row>
    <row r="3" spans="1:4">
      <c r="A3" s="6" t="s">
        <v>1</v>
      </c>
      <c r="B3" s="6" t="s">
        <v>2</v>
      </c>
      <c r="C3" s="6" t="s">
        <v>3</v>
      </c>
      <c r="D3" s="6" t="s">
        <v>4</v>
      </c>
    </row>
    <row r="4" spans="1:4">
      <c r="A4" s="7" t="s">
        <v>5</v>
      </c>
      <c r="B4" s="7">
        <v>13</v>
      </c>
      <c r="C4" s="7">
        <v>100</v>
      </c>
      <c r="D4" s="8" t="s">
        <v>6</v>
      </c>
    </row>
    <row r="5" spans="1:4">
      <c r="A5" s="7" t="s">
        <v>7</v>
      </c>
      <c r="B5" s="7">
        <v>12</v>
      </c>
      <c r="C5" s="7">
        <v>99</v>
      </c>
      <c r="D5" s="8" t="s">
        <v>6</v>
      </c>
    </row>
    <row r="6" spans="1:4">
      <c r="A6" s="7" t="s">
        <v>8</v>
      </c>
      <c r="B6" s="7">
        <v>12</v>
      </c>
      <c r="C6" s="7">
        <v>95</v>
      </c>
      <c r="D6" s="8" t="s">
        <v>6</v>
      </c>
    </row>
    <row r="7" spans="1:4">
      <c r="A7" s="7" t="s">
        <v>9</v>
      </c>
      <c r="B7" s="7">
        <v>14</v>
      </c>
      <c r="C7" s="7">
        <v>88</v>
      </c>
      <c r="D7" s="8" t="s">
        <v>6</v>
      </c>
    </row>
    <row r="8" spans="1:4">
      <c r="A8" s="7" t="s">
        <v>10</v>
      </c>
      <c r="B8" s="7">
        <v>12</v>
      </c>
      <c r="C8" s="7">
        <v>85</v>
      </c>
      <c r="D8" s="8" t="s">
        <v>6</v>
      </c>
    </row>
    <row r="9" spans="1:4">
      <c r="A9" s="7" t="s">
        <v>11</v>
      </c>
      <c r="B9" s="7">
        <v>15</v>
      </c>
      <c r="C9" s="7">
        <v>85</v>
      </c>
      <c r="D9" s="8" t="s">
        <v>6</v>
      </c>
    </row>
    <row r="10" spans="1:4">
      <c r="A10" s="7" t="s">
        <v>12</v>
      </c>
      <c r="B10" s="7">
        <v>11</v>
      </c>
      <c r="C10" s="7">
        <v>85</v>
      </c>
      <c r="D10" s="8" t="s">
        <v>6</v>
      </c>
    </row>
    <row r="11" spans="1:4">
      <c r="A11" s="7" t="s">
        <v>13</v>
      </c>
      <c r="B11" s="7">
        <v>11</v>
      </c>
      <c r="C11" s="7">
        <v>75</v>
      </c>
      <c r="D11" s="8" t="s">
        <v>6</v>
      </c>
    </row>
    <row r="12" spans="1:4">
      <c r="A12" s="7" t="s">
        <v>14</v>
      </c>
      <c r="B12" s="7">
        <v>13</v>
      </c>
      <c r="C12" s="7">
        <v>75</v>
      </c>
      <c r="D12" s="8" t="s">
        <v>6</v>
      </c>
    </row>
    <row r="13" spans="1:4">
      <c r="A13" s="7" t="s">
        <v>15</v>
      </c>
      <c r="B13" s="7">
        <v>11</v>
      </c>
      <c r="C13" s="7">
        <v>72</v>
      </c>
      <c r="D13" s="8" t="s">
        <v>6</v>
      </c>
    </row>
    <row r="14" spans="1:4">
      <c r="A14" s="7" t="s">
        <v>16</v>
      </c>
      <c r="B14" s="7">
        <v>13</v>
      </c>
      <c r="C14" s="7">
        <v>60</v>
      </c>
      <c r="D14" s="8" t="s">
        <v>6</v>
      </c>
    </row>
    <row r="16" spans="1:4">
      <c r="A16" s="5" t="s">
        <v>17</v>
      </c>
      <c r="B16" s="11">
        <f>MIN(C2:C14)</f>
        <v>60</v>
      </c>
    </row>
    <row r="17" spans="1:6">
      <c r="A17" s="5" t="s">
        <v>18</v>
      </c>
      <c r="B17" s="11">
        <f>MAX(C2:C14)</f>
        <v>100</v>
      </c>
    </row>
    <row r="18" spans="1:6" s="3" customFormat="1">
      <c r="A18" s="12" t="s">
        <v>19</v>
      </c>
      <c r="B18" s="11">
        <f>AVERAGE(C2:C14)</f>
        <v>83.545454545454547</v>
      </c>
      <c r="C18" s="1"/>
      <c r="D18" s="2"/>
      <c r="E18" s="4"/>
      <c r="F18" s="4"/>
    </row>
    <row r="19" spans="1:6" s="3" customFormat="1">
      <c r="A19" s="13" t="s">
        <v>20</v>
      </c>
      <c r="B19" s="11">
        <f>MODE(C2:C14)</f>
        <v>85</v>
      </c>
      <c r="C19" s="9"/>
      <c r="D19" s="10"/>
      <c r="E19" s="4"/>
      <c r="F19" s="4"/>
    </row>
    <row r="20" spans="1:6" s="3" customFormat="1">
      <c r="A20" s="13" t="s">
        <v>21</v>
      </c>
      <c r="B20" s="11">
        <f>MEDIAN(C2:C14)</f>
        <v>85</v>
      </c>
      <c r="C20" s="9"/>
      <c r="D20" s="10"/>
      <c r="E20" s="4"/>
      <c r="F20" s="4"/>
    </row>
    <row r="21" spans="1:6" s="3" customFormat="1">
      <c r="A21" s="13" t="s">
        <v>22</v>
      </c>
      <c r="B21" s="11">
        <f>COUNT(C2:C14)</f>
        <v>11</v>
      </c>
      <c r="C21" s="9"/>
      <c r="D21" s="10"/>
      <c r="E21" s="4"/>
      <c r="F21" s="4"/>
    </row>
    <row r="22" spans="1:6" s="3" customFormat="1">
      <c r="A22" s="9"/>
      <c r="B22" s="9"/>
      <c r="C22" s="9"/>
      <c r="D22" s="10"/>
      <c r="E22" s="4"/>
      <c r="F22" s="4"/>
    </row>
    <row r="23" spans="1:6" s="3" customFormat="1">
      <c r="A23" s="9"/>
      <c r="B23" s="9"/>
      <c r="C23" s="9"/>
      <c r="D23" s="10"/>
      <c r="E23" s="4"/>
      <c r="F23" s="4"/>
    </row>
    <row r="24" spans="1:6" s="3" customFormat="1">
      <c r="A24" s="9"/>
      <c r="B24" s="9"/>
      <c r="C24" s="9"/>
      <c r="D24" s="10"/>
      <c r="E24" s="4"/>
      <c r="F24" s="4"/>
    </row>
    <row r="25" spans="1:6" s="3" customFormat="1">
      <c r="A25" s="9"/>
      <c r="B25" s="9"/>
      <c r="C25" s="9"/>
      <c r="D25" s="10"/>
      <c r="E25" s="4"/>
      <c r="F25" s="4"/>
    </row>
    <row r="26" spans="1:6" s="3" customFormat="1">
      <c r="A26" s="9"/>
      <c r="B26" s="9"/>
      <c r="C26" s="9"/>
      <c r="D26" s="10"/>
      <c r="E26" s="4"/>
      <c r="F26" s="4"/>
    </row>
    <row r="27" spans="1:6" s="3" customFormat="1">
      <c r="A27" s="9"/>
      <c r="B27" s="9"/>
      <c r="C27" s="9"/>
      <c r="D27" s="10"/>
      <c r="E27" s="4"/>
      <c r="F27" s="4"/>
    </row>
    <row r="28" spans="1:6" s="3" customFormat="1">
      <c r="A28" s="9"/>
      <c r="B28" s="9"/>
      <c r="C28" s="9"/>
      <c r="D28" s="10"/>
      <c r="E28" s="4"/>
      <c r="F28" s="4"/>
    </row>
    <row r="29" spans="1:6" s="3" customFormat="1">
      <c r="A29" s="9"/>
      <c r="B29" s="9"/>
      <c r="C29" s="9"/>
      <c r="D29" s="10"/>
      <c r="E29" s="4"/>
      <c r="F29" s="4"/>
    </row>
  </sheetData>
  <sortState xmlns:xlrd2="http://schemas.microsoft.com/office/spreadsheetml/2017/richdata2" ref="A4:C14">
    <sortCondition descending="1" ref="C4:C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8FD7-0BA6-470F-92B3-8B9E97BE80BD}">
  <dimension ref="A1:G17"/>
  <sheetViews>
    <sheetView workbookViewId="0">
      <selection activeCell="E4" sqref="E4"/>
    </sheetView>
  </sheetViews>
  <sheetFormatPr defaultRowHeight="15"/>
  <cols>
    <col min="1" max="1" width="20" bestFit="1" customWidth="1"/>
    <col min="2" max="2" width="9.85546875" style="15" bestFit="1" customWidth="1"/>
    <col min="3" max="3" width="12.85546875" bestFit="1" customWidth="1"/>
    <col min="4" max="4" width="8.42578125" bestFit="1" customWidth="1"/>
    <col min="5" max="5" width="16.7109375" bestFit="1" customWidth="1"/>
    <col min="6" max="6" width="18" bestFit="1" customWidth="1"/>
    <col min="7" max="7" width="17.5703125" bestFit="1" customWidth="1"/>
  </cols>
  <sheetData>
    <row r="1" spans="1:7" ht="18.75">
      <c r="A1" s="20" t="s">
        <v>23</v>
      </c>
    </row>
    <row r="3" spans="1:7">
      <c r="A3" s="16" t="s">
        <v>24</v>
      </c>
      <c r="B3" s="17" t="s">
        <v>25</v>
      </c>
      <c r="C3" s="6" t="s">
        <v>26</v>
      </c>
      <c r="D3" s="6" t="s">
        <v>27</v>
      </c>
      <c r="E3" s="6" t="s">
        <v>28</v>
      </c>
      <c r="F3" s="6" t="s">
        <v>29</v>
      </c>
      <c r="G3" s="6" t="s">
        <v>30</v>
      </c>
    </row>
    <row r="4" spans="1:7">
      <c r="A4" s="7" t="s">
        <v>31</v>
      </c>
      <c r="B4" s="18">
        <v>2000</v>
      </c>
      <c r="C4" s="7">
        <v>21</v>
      </c>
      <c r="D4" s="7">
        <v>3</v>
      </c>
      <c r="E4" s="18">
        <f>(B4*C4/1200)*D4</f>
        <v>105</v>
      </c>
      <c r="F4" s="18">
        <f>B4+E4</f>
        <v>2105</v>
      </c>
      <c r="G4" s="19">
        <f>F4/D4</f>
        <v>701.66666666666663</v>
      </c>
    </row>
    <row r="5" spans="1:7">
      <c r="A5" s="7" t="s">
        <v>32</v>
      </c>
      <c r="B5" s="18">
        <v>450</v>
      </c>
      <c r="C5" s="7">
        <v>25</v>
      </c>
      <c r="D5" s="7">
        <v>3</v>
      </c>
      <c r="E5" s="18">
        <f t="shared" ref="E5:E8" si="0">(B5*C5/1200)*D5</f>
        <v>28.125</v>
      </c>
      <c r="F5" s="18">
        <f t="shared" ref="F5:F8" si="1">B5+E5</f>
        <v>478.125</v>
      </c>
      <c r="G5" s="19">
        <f t="shared" ref="G5:G8" si="2">F5/D5</f>
        <v>159.375</v>
      </c>
    </row>
    <row r="6" spans="1:7">
      <c r="A6" s="7" t="s">
        <v>33</v>
      </c>
      <c r="B6" s="18">
        <v>975</v>
      </c>
      <c r="C6" s="7">
        <v>27</v>
      </c>
      <c r="D6" s="7">
        <v>3</v>
      </c>
      <c r="E6" s="18">
        <f t="shared" si="0"/>
        <v>65.8125</v>
      </c>
      <c r="F6" s="18">
        <f t="shared" si="1"/>
        <v>1040.8125</v>
      </c>
      <c r="G6" s="19">
        <f t="shared" si="2"/>
        <v>346.9375</v>
      </c>
    </row>
    <row r="7" spans="1:7">
      <c r="A7" s="7" t="s">
        <v>34</v>
      </c>
      <c r="B7" s="18">
        <v>1500</v>
      </c>
      <c r="C7" s="7">
        <v>15</v>
      </c>
      <c r="D7" s="7">
        <v>3</v>
      </c>
      <c r="E7" s="18">
        <f t="shared" si="0"/>
        <v>56.25</v>
      </c>
      <c r="F7" s="18">
        <f t="shared" si="1"/>
        <v>1556.25</v>
      </c>
      <c r="G7" s="19">
        <f t="shared" si="2"/>
        <v>518.75</v>
      </c>
    </row>
    <row r="8" spans="1:7">
      <c r="A8" s="7" t="s">
        <v>35</v>
      </c>
      <c r="B8" s="18">
        <v>780</v>
      </c>
      <c r="C8" s="7">
        <v>25</v>
      </c>
      <c r="D8" s="7">
        <v>3</v>
      </c>
      <c r="E8" s="18">
        <f t="shared" si="0"/>
        <v>48.75</v>
      </c>
      <c r="F8" s="18">
        <f t="shared" si="1"/>
        <v>828.75</v>
      </c>
      <c r="G8" s="19">
        <f t="shared" si="2"/>
        <v>276.25</v>
      </c>
    </row>
    <row r="17" spans="6:6">
      <c r="F17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8F4-9AC2-4F66-A2B7-DE40ADCB699A}">
  <dimension ref="A1:Z13"/>
  <sheetViews>
    <sheetView workbookViewId="0">
      <selection activeCell="P3" sqref="P3:P13"/>
    </sheetView>
  </sheetViews>
  <sheetFormatPr defaultRowHeight="15"/>
  <cols>
    <col min="1" max="1" width="11" bestFit="1" customWidth="1"/>
    <col min="2" max="2" width="10.85546875" bestFit="1" customWidth="1"/>
    <col min="3" max="3" width="13.28515625" customWidth="1"/>
    <col min="4" max="4" width="9" bestFit="1" customWidth="1"/>
    <col min="5" max="10" width="3.28515625" bestFit="1" customWidth="1"/>
    <col min="11" max="11" width="2.28515625" bestFit="1" customWidth="1"/>
    <col min="12" max="12" width="3.28515625" bestFit="1" customWidth="1"/>
    <col min="13" max="13" width="6.28515625" customWidth="1"/>
    <col min="14" max="14" width="11.85546875" bestFit="1" customWidth="1"/>
    <col min="15" max="15" width="15.7109375" bestFit="1" customWidth="1"/>
    <col min="16" max="16" width="11.85546875" bestFit="1" customWidth="1"/>
  </cols>
  <sheetData>
    <row r="1" spans="1:26" ht="18.75">
      <c r="A1" s="51" t="s">
        <v>36</v>
      </c>
      <c r="B1" s="52"/>
      <c r="C1" s="53"/>
      <c r="D1" s="21">
        <v>44669</v>
      </c>
      <c r="E1" s="22"/>
      <c r="F1" s="22"/>
      <c r="G1" s="22"/>
      <c r="H1" s="22"/>
      <c r="I1" s="22"/>
      <c r="J1" s="22"/>
      <c r="K1" s="22"/>
      <c r="L1" s="22"/>
      <c r="M1" s="22"/>
    </row>
    <row r="2" spans="1:26">
      <c r="A2" s="23" t="s">
        <v>37</v>
      </c>
      <c r="B2" s="23" t="s">
        <v>38</v>
      </c>
      <c r="C2" s="23" t="s">
        <v>39</v>
      </c>
      <c r="D2" s="48" t="s">
        <v>40</v>
      </c>
      <c r="E2" s="49"/>
      <c r="F2" s="49"/>
      <c r="G2" s="49"/>
      <c r="H2" s="50"/>
      <c r="I2" s="48" t="s">
        <v>41</v>
      </c>
      <c r="J2" s="49"/>
      <c r="K2" s="49"/>
      <c r="L2" s="49"/>
      <c r="M2" s="50"/>
      <c r="N2" s="24" t="s">
        <v>42</v>
      </c>
      <c r="O2" s="25" t="s">
        <v>43</v>
      </c>
      <c r="P2" s="26" t="s">
        <v>44</v>
      </c>
      <c r="Z2">
        <v>1.5</v>
      </c>
    </row>
    <row r="3" spans="1:26">
      <c r="A3" s="27" t="s">
        <v>45</v>
      </c>
      <c r="B3" s="27" t="s">
        <v>46</v>
      </c>
      <c r="C3" s="28">
        <v>10</v>
      </c>
      <c r="D3" s="29">
        <f ca="1">RANDBETWEEN(0,56)</f>
        <v>25</v>
      </c>
      <c r="E3" s="29">
        <f t="shared" ref="E3:H3" ca="1" si="0">RANDBETWEEN(0,56)</f>
        <v>47</v>
      </c>
      <c r="F3" s="29">
        <f t="shared" ca="1" si="0"/>
        <v>11</v>
      </c>
      <c r="G3" s="29">
        <f t="shared" ca="1" si="0"/>
        <v>24</v>
      </c>
      <c r="H3" s="29">
        <f t="shared" ca="1" si="0"/>
        <v>23</v>
      </c>
      <c r="I3" s="30">
        <f ca="1">IF(D3&gt;40,D3-40,)</f>
        <v>0</v>
      </c>
      <c r="J3" s="30">
        <f ca="1">IF(E3&gt;40,E3-40,)</f>
        <v>7</v>
      </c>
      <c r="K3" s="30">
        <f t="shared" ref="K3:M13" ca="1" si="1">IF(F3&gt;40,F3-40,)</f>
        <v>0</v>
      </c>
      <c r="L3" s="30">
        <f t="shared" ca="1" si="1"/>
        <v>0</v>
      </c>
      <c r="M3" s="31">
        <f t="shared" ca="1" si="1"/>
        <v>0</v>
      </c>
      <c r="N3" s="32">
        <f ca="1">(SUM(D3:H3)*C3)</f>
        <v>1300</v>
      </c>
      <c r="O3" s="33">
        <f ca="1">C3*(I3+J3+K3+L3+M3)*$Z$2</f>
        <v>105</v>
      </c>
      <c r="P3" s="34">
        <f ca="1">N3+O3</f>
        <v>1405</v>
      </c>
    </row>
    <row r="4" spans="1:26">
      <c r="A4" s="27" t="s">
        <v>47</v>
      </c>
      <c r="B4" s="27" t="s">
        <v>48</v>
      </c>
      <c r="C4" s="28">
        <v>15</v>
      </c>
      <c r="D4" s="29">
        <f t="shared" ref="D4:H13" ca="1" si="2">RANDBETWEEN(0,56)</f>
        <v>14</v>
      </c>
      <c r="E4" s="29">
        <f t="shared" ca="1" si="2"/>
        <v>24</v>
      </c>
      <c r="F4" s="29">
        <f t="shared" ca="1" si="2"/>
        <v>17</v>
      </c>
      <c r="G4" s="29">
        <f t="shared" ca="1" si="2"/>
        <v>23</v>
      </c>
      <c r="H4" s="29">
        <f t="shared" ca="1" si="2"/>
        <v>2</v>
      </c>
      <c r="I4" s="30">
        <f t="shared" ref="I4:J13" ca="1" si="3">IF(D4&gt;40,D4-40,)</f>
        <v>0</v>
      </c>
      <c r="J4" s="30">
        <f t="shared" ca="1" si="3"/>
        <v>0</v>
      </c>
      <c r="K4" s="30">
        <f t="shared" ca="1" si="1"/>
        <v>0</v>
      </c>
      <c r="L4" s="30">
        <f t="shared" ca="1" si="1"/>
        <v>0</v>
      </c>
      <c r="M4" s="31">
        <f t="shared" ca="1" si="1"/>
        <v>0</v>
      </c>
      <c r="N4" s="32">
        <f ca="1">(SUM(D4:H4)*C4)</f>
        <v>1200</v>
      </c>
      <c r="O4" s="33">
        <f t="shared" ref="O4:O13" ca="1" si="4">C4*(I4+J4+K4+L4+M4)*$Z$2</f>
        <v>0</v>
      </c>
      <c r="P4" s="34">
        <f t="shared" ref="P4:P13" ca="1" si="5">N4+O4</f>
        <v>1200</v>
      </c>
    </row>
    <row r="5" spans="1:26">
      <c r="A5" s="27" t="s">
        <v>49</v>
      </c>
      <c r="B5" s="27" t="s">
        <v>50</v>
      </c>
      <c r="C5" s="28">
        <v>3.5</v>
      </c>
      <c r="D5" s="29">
        <f t="shared" ca="1" si="2"/>
        <v>21</v>
      </c>
      <c r="E5" s="29">
        <f t="shared" ca="1" si="2"/>
        <v>55</v>
      </c>
      <c r="F5" s="29">
        <f t="shared" ca="1" si="2"/>
        <v>33</v>
      </c>
      <c r="G5" s="29">
        <f t="shared" ca="1" si="2"/>
        <v>48</v>
      </c>
      <c r="H5" s="29">
        <f t="shared" ca="1" si="2"/>
        <v>15</v>
      </c>
      <c r="I5" s="30">
        <f t="shared" ca="1" si="3"/>
        <v>0</v>
      </c>
      <c r="J5" s="30">
        <f t="shared" ca="1" si="3"/>
        <v>15</v>
      </c>
      <c r="K5" s="30">
        <f t="shared" ca="1" si="1"/>
        <v>0</v>
      </c>
      <c r="L5" s="30">
        <f t="shared" ca="1" si="1"/>
        <v>8</v>
      </c>
      <c r="M5" s="31">
        <f t="shared" ca="1" si="1"/>
        <v>0</v>
      </c>
      <c r="N5" s="32">
        <f ca="1">(SUM(D5:H5)*C5)</f>
        <v>602</v>
      </c>
      <c r="O5" s="33">
        <f t="shared" ca="1" si="4"/>
        <v>120.75</v>
      </c>
      <c r="P5" s="34">
        <f t="shared" ca="1" si="5"/>
        <v>722.75</v>
      </c>
    </row>
    <row r="6" spans="1:26">
      <c r="A6" s="27" t="s">
        <v>51</v>
      </c>
      <c r="B6" s="27" t="s">
        <v>52</v>
      </c>
      <c r="C6" s="28">
        <v>20.100000000000001</v>
      </c>
      <c r="D6" s="29">
        <f t="shared" ca="1" si="2"/>
        <v>29</v>
      </c>
      <c r="E6" s="29">
        <f t="shared" ca="1" si="2"/>
        <v>21</v>
      </c>
      <c r="F6" s="29">
        <f t="shared" ca="1" si="2"/>
        <v>47</v>
      </c>
      <c r="G6" s="29">
        <f t="shared" ca="1" si="2"/>
        <v>50</v>
      </c>
      <c r="H6" s="29">
        <f t="shared" ca="1" si="2"/>
        <v>8</v>
      </c>
      <c r="I6" s="30">
        <f t="shared" ca="1" si="3"/>
        <v>0</v>
      </c>
      <c r="J6" s="30">
        <f t="shared" ca="1" si="3"/>
        <v>0</v>
      </c>
      <c r="K6" s="30">
        <f t="shared" ca="1" si="1"/>
        <v>7</v>
      </c>
      <c r="L6" s="30">
        <f t="shared" ca="1" si="1"/>
        <v>10</v>
      </c>
      <c r="M6" s="31">
        <f t="shared" ca="1" si="1"/>
        <v>0</v>
      </c>
      <c r="N6" s="32">
        <f ca="1">(SUM(D6:H6)*C6)</f>
        <v>3115.5</v>
      </c>
      <c r="O6" s="33">
        <f t="shared" ca="1" si="4"/>
        <v>512.55000000000007</v>
      </c>
      <c r="P6" s="34">
        <f t="shared" ca="1" si="5"/>
        <v>3628.05</v>
      </c>
    </row>
    <row r="7" spans="1:26">
      <c r="A7" s="27" t="s">
        <v>53</v>
      </c>
      <c r="B7" s="27" t="s">
        <v>54</v>
      </c>
      <c r="C7" s="28">
        <v>5.75</v>
      </c>
      <c r="D7" s="29">
        <f t="shared" ca="1" si="2"/>
        <v>17</v>
      </c>
      <c r="E7" s="29">
        <f t="shared" ca="1" si="2"/>
        <v>12</v>
      </c>
      <c r="F7" s="29">
        <f t="shared" ca="1" si="2"/>
        <v>10</v>
      </c>
      <c r="G7" s="29">
        <f t="shared" ca="1" si="2"/>
        <v>35</v>
      </c>
      <c r="H7" s="29">
        <f t="shared" ca="1" si="2"/>
        <v>6</v>
      </c>
      <c r="I7" s="30">
        <f t="shared" ca="1" si="3"/>
        <v>0</v>
      </c>
      <c r="J7" s="30">
        <f t="shared" ca="1" si="3"/>
        <v>0</v>
      </c>
      <c r="K7" s="30">
        <f t="shared" ca="1" si="1"/>
        <v>0</v>
      </c>
      <c r="L7" s="30">
        <f t="shared" ca="1" si="1"/>
        <v>0</v>
      </c>
      <c r="M7" s="31">
        <f t="shared" ca="1" si="1"/>
        <v>0</v>
      </c>
      <c r="N7" s="32">
        <f ca="1">(SUM(D7:H7)*C7)</f>
        <v>460</v>
      </c>
      <c r="O7" s="33">
        <f t="shared" ca="1" si="4"/>
        <v>0</v>
      </c>
      <c r="P7" s="34">
        <f t="shared" ca="1" si="5"/>
        <v>460</v>
      </c>
    </row>
    <row r="8" spans="1:26">
      <c r="A8" s="27" t="s">
        <v>55</v>
      </c>
      <c r="B8" s="27" t="s">
        <v>56</v>
      </c>
      <c r="C8" s="28">
        <v>12</v>
      </c>
      <c r="D8" s="29">
        <f t="shared" ca="1" si="2"/>
        <v>32</v>
      </c>
      <c r="E8" s="29">
        <f t="shared" ca="1" si="2"/>
        <v>56</v>
      </c>
      <c r="F8" s="29">
        <f t="shared" ca="1" si="2"/>
        <v>22</v>
      </c>
      <c r="G8" s="29">
        <f t="shared" ca="1" si="2"/>
        <v>24</v>
      </c>
      <c r="H8" s="29">
        <f t="shared" ca="1" si="2"/>
        <v>21</v>
      </c>
      <c r="I8" s="30">
        <f t="shared" ca="1" si="3"/>
        <v>0</v>
      </c>
      <c r="J8" s="30">
        <f t="shared" ca="1" si="3"/>
        <v>16</v>
      </c>
      <c r="K8" s="30">
        <f t="shared" ca="1" si="1"/>
        <v>0</v>
      </c>
      <c r="L8" s="30">
        <f t="shared" ca="1" si="1"/>
        <v>0</v>
      </c>
      <c r="M8" s="31">
        <f t="shared" ca="1" si="1"/>
        <v>0</v>
      </c>
      <c r="N8" s="32">
        <f ca="1">(SUM(D8:H8)*C8)</f>
        <v>1860</v>
      </c>
      <c r="O8" s="33">
        <f t="shared" ca="1" si="4"/>
        <v>288</v>
      </c>
      <c r="P8" s="34">
        <f t="shared" ca="1" si="5"/>
        <v>2148</v>
      </c>
    </row>
    <row r="9" spans="1:26">
      <c r="A9" s="27" t="s">
        <v>57</v>
      </c>
      <c r="B9" s="27" t="s">
        <v>58</v>
      </c>
      <c r="C9" s="28">
        <v>6.55</v>
      </c>
      <c r="D9" s="29">
        <f t="shared" ca="1" si="2"/>
        <v>42</v>
      </c>
      <c r="E9" s="29">
        <f t="shared" ca="1" si="2"/>
        <v>3</v>
      </c>
      <c r="F9" s="29">
        <f t="shared" ca="1" si="2"/>
        <v>33</v>
      </c>
      <c r="G9" s="29">
        <f t="shared" ca="1" si="2"/>
        <v>51</v>
      </c>
      <c r="H9" s="29">
        <f t="shared" ca="1" si="2"/>
        <v>23</v>
      </c>
      <c r="I9" s="30">
        <f t="shared" ca="1" si="3"/>
        <v>2</v>
      </c>
      <c r="J9" s="30">
        <f t="shared" ca="1" si="3"/>
        <v>0</v>
      </c>
      <c r="K9" s="30">
        <f t="shared" ca="1" si="1"/>
        <v>0</v>
      </c>
      <c r="L9" s="30">
        <f t="shared" ca="1" si="1"/>
        <v>11</v>
      </c>
      <c r="M9" s="31">
        <f t="shared" ca="1" si="1"/>
        <v>0</v>
      </c>
      <c r="N9" s="32">
        <f ca="1">(SUM(D9:H9)*C9)</f>
        <v>995.6</v>
      </c>
      <c r="O9" s="33">
        <f t="shared" ca="1" si="4"/>
        <v>127.72499999999999</v>
      </c>
      <c r="P9" s="34">
        <f t="shared" ca="1" si="5"/>
        <v>1123.325</v>
      </c>
    </row>
    <row r="10" spans="1:26">
      <c r="A10" s="27" t="s">
        <v>59</v>
      </c>
      <c r="B10" s="27" t="s">
        <v>60</v>
      </c>
      <c r="C10" s="28">
        <v>30</v>
      </c>
      <c r="D10" s="29">
        <f t="shared" ca="1" si="2"/>
        <v>53</v>
      </c>
      <c r="E10" s="29">
        <f t="shared" ca="1" si="2"/>
        <v>47</v>
      </c>
      <c r="F10" s="29">
        <f t="shared" ca="1" si="2"/>
        <v>29</v>
      </c>
      <c r="G10" s="29">
        <f t="shared" ca="1" si="2"/>
        <v>11</v>
      </c>
      <c r="H10" s="29">
        <f t="shared" ca="1" si="2"/>
        <v>43</v>
      </c>
      <c r="I10" s="30">
        <f t="shared" ca="1" si="3"/>
        <v>13</v>
      </c>
      <c r="J10" s="30">
        <f t="shared" ca="1" si="3"/>
        <v>7</v>
      </c>
      <c r="K10" s="30">
        <f t="shared" ca="1" si="1"/>
        <v>0</v>
      </c>
      <c r="L10" s="30">
        <f t="shared" ca="1" si="1"/>
        <v>0</v>
      </c>
      <c r="M10" s="31">
        <f t="shared" ca="1" si="1"/>
        <v>3</v>
      </c>
      <c r="N10" s="32">
        <f ca="1">(SUM(D10:H10)*C10)</f>
        <v>5490</v>
      </c>
      <c r="O10" s="33">
        <f t="shared" ca="1" si="4"/>
        <v>1035</v>
      </c>
      <c r="P10" s="34">
        <f t="shared" ca="1" si="5"/>
        <v>6525</v>
      </c>
    </row>
    <row r="11" spans="1:26">
      <c r="A11" s="27" t="s">
        <v>61</v>
      </c>
      <c r="B11" s="27" t="s">
        <v>62</v>
      </c>
      <c r="C11" s="28">
        <v>75</v>
      </c>
      <c r="D11" s="29">
        <f t="shared" ca="1" si="2"/>
        <v>36</v>
      </c>
      <c r="E11" s="29">
        <f t="shared" ca="1" si="2"/>
        <v>32</v>
      </c>
      <c r="F11" s="29">
        <f t="shared" ca="1" si="2"/>
        <v>40</v>
      </c>
      <c r="G11" s="29">
        <f t="shared" ca="1" si="2"/>
        <v>19</v>
      </c>
      <c r="H11" s="29">
        <f t="shared" ca="1" si="2"/>
        <v>14</v>
      </c>
      <c r="I11" s="30">
        <f t="shared" ca="1" si="3"/>
        <v>0</v>
      </c>
      <c r="J11" s="30">
        <f t="shared" ca="1" si="3"/>
        <v>0</v>
      </c>
      <c r="K11" s="30">
        <f t="shared" ca="1" si="1"/>
        <v>0</v>
      </c>
      <c r="L11" s="30">
        <f t="shared" ca="1" si="1"/>
        <v>0</v>
      </c>
      <c r="M11" s="31">
        <f t="shared" ca="1" si="1"/>
        <v>0</v>
      </c>
      <c r="N11" s="32">
        <f ca="1">(SUM(D11:H11)*C11)</f>
        <v>10575</v>
      </c>
      <c r="O11" s="33">
        <f t="shared" ca="1" si="4"/>
        <v>0</v>
      </c>
      <c r="P11" s="34">
        <f t="shared" ca="1" si="5"/>
        <v>10575</v>
      </c>
    </row>
    <row r="12" spans="1:26">
      <c r="A12" s="27" t="s">
        <v>63</v>
      </c>
      <c r="B12" s="27" t="s">
        <v>64</v>
      </c>
      <c r="C12" s="28">
        <v>40</v>
      </c>
      <c r="D12" s="29">
        <f t="shared" ca="1" si="2"/>
        <v>7</v>
      </c>
      <c r="E12" s="29">
        <f t="shared" ca="1" si="2"/>
        <v>7</v>
      </c>
      <c r="F12" s="29">
        <f t="shared" ca="1" si="2"/>
        <v>11</v>
      </c>
      <c r="G12" s="29">
        <f t="shared" ca="1" si="2"/>
        <v>39</v>
      </c>
      <c r="H12" s="29">
        <f t="shared" ca="1" si="2"/>
        <v>52</v>
      </c>
      <c r="I12" s="30">
        <f t="shared" ca="1" si="3"/>
        <v>0</v>
      </c>
      <c r="J12" s="30">
        <f t="shared" ca="1" si="3"/>
        <v>0</v>
      </c>
      <c r="K12" s="30">
        <f t="shared" ca="1" si="1"/>
        <v>0</v>
      </c>
      <c r="L12" s="30">
        <f t="shared" ca="1" si="1"/>
        <v>0</v>
      </c>
      <c r="M12" s="31">
        <f t="shared" ca="1" si="1"/>
        <v>12</v>
      </c>
      <c r="N12" s="32">
        <f ca="1">(SUM(D12:H12)*C12)</f>
        <v>4640</v>
      </c>
      <c r="O12" s="33">
        <f t="shared" ca="1" si="4"/>
        <v>720</v>
      </c>
      <c r="P12" s="34">
        <f t="shared" ca="1" si="5"/>
        <v>5360</v>
      </c>
    </row>
    <row r="13" spans="1:26">
      <c r="A13" s="27" t="s">
        <v>65</v>
      </c>
      <c r="B13" s="27" t="s">
        <v>66</v>
      </c>
      <c r="C13" s="28">
        <v>25</v>
      </c>
      <c r="D13" s="29">
        <f t="shared" ca="1" si="2"/>
        <v>33</v>
      </c>
      <c r="E13" s="29">
        <f t="shared" ca="1" si="2"/>
        <v>25</v>
      </c>
      <c r="F13" s="29">
        <f t="shared" ca="1" si="2"/>
        <v>11</v>
      </c>
      <c r="G13" s="29">
        <f t="shared" ca="1" si="2"/>
        <v>39</v>
      </c>
      <c r="H13" s="29">
        <f t="shared" ca="1" si="2"/>
        <v>37</v>
      </c>
      <c r="I13" s="30">
        <f t="shared" ca="1" si="3"/>
        <v>0</v>
      </c>
      <c r="J13" s="30">
        <f t="shared" ca="1" si="3"/>
        <v>0</v>
      </c>
      <c r="K13" s="30">
        <f t="shared" ca="1" si="1"/>
        <v>0</v>
      </c>
      <c r="L13" s="30">
        <f t="shared" ca="1" si="1"/>
        <v>0</v>
      </c>
      <c r="M13" s="31">
        <f t="shared" ca="1" si="1"/>
        <v>0</v>
      </c>
      <c r="N13" s="32">
        <f ca="1">(SUM(D13:H13)*C13)</f>
        <v>3625</v>
      </c>
      <c r="O13" s="33">
        <f t="shared" ca="1" si="4"/>
        <v>0</v>
      </c>
      <c r="P13" s="34">
        <f t="shared" ca="1" si="5"/>
        <v>3625</v>
      </c>
    </row>
  </sheetData>
  <mergeCells count="3">
    <mergeCell ref="D2:H2"/>
    <mergeCell ref="I2:M2"/>
    <mergeCell ref="A1:C1"/>
  </mergeCells>
  <hyperlinks>
    <hyperlink ref="N3" r:id="rId1" display="'https://umuc365-my.sharepoint.com/personal/jmahone3_student_umgc_edu/Documents/[Homework.xlsx]Payroll'!$I$4=" xr:uid="{0E5B470A-77E4-4C6A-A28F-A3DCAE153553}"/>
    <hyperlink ref="N4:N13" r:id="rId2" display="'https://umuc365-my.sharepoint.com/personal/jmahone3_student_umgc_edu/Documents/[Homework.xlsx]Payroll'!$I$4=" xr:uid="{668C84D1-3C8D-4CEA-94C3-9E788EC3BF0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E375F-C68B-48CE-A938-DF71D737B439}">
  <dimension ref="A2:F45"/>
  <sheetViews>
    <sheetView topLeftCell="A9" workbookViewId="0">
      <selection activeCell="A42" sqref="A42"/>
    </sheetView>
  </sheetViews>
  <sheetFormatPr defaultRowHeight="15"/>
  <cols>
    <col min="1" max="6" width="16.7109375" customWidth="1"/>
  </cols>
  <sheetData>
    <row r="2" spans="1:6" ht="24">
      <c r="A2" s="37" t="s">
        <v>67</v>
      </c>
      <c r="B2" s="36"/>
      <c r="C2" s="35" t="s">
        <v>68</v>
      </c>
      <c r="D2" s="38"/>
      <c r="E2" s="38"/>
      <c r="F2" s="38"/>
    </row>
    <row r="3" spans="1:6">
      <c r="A3" s="35" t="s">
        <v>69</v>
      </c>
      <c r="B3" s="35" t="s">
        <v>70</v>
      </c>
      <c r="C3" s="38" t="s">
        <v>71</v>
      </c>
      <c r="D3" s="38" t="s">
        <v>72</v>
      </c>
      <c r="E3" s="38" t="s">
        <v>73</v>
      </c>
      <c r="F3" s="38" t="s">
        <v>74</v>
      </c>
    </row>
    <row r="4" spans="1:6">
      <c r="A4" s="38" t="s">
        <v>75</v>
      </c>
      <c r="B4" s="43">
        <v>40923</v>
      </c>
      <c r="C4" s="39">
        <v>80</v>
      </c>
      <c r="D4" s="39">
        <v>35</v>
      </c>
      <c r="E4" s="39"/>
      <c r="F4" s="39">
        <v>115</v>
      </c>
    </row>
    <row r="5" spans="1:6">
      <c r="A5" s="38"/>
      <c r="B5" s="43">
        <v>40954</v>
      </c>
      <c r="C5" s="39">
        <v>80</v>
      </c>
      <c r="D5" s="39">
        <v>35</v>
      </c>
      <c r="E5" s="39"/>
      <c r="F5" s="39">
        <v>115</v>
      </c>
    </row>
    <row r="6" spans="1:6">
      <c r="A6" s="38" t="s">
        <v>76</v>
      </c>
      <c r="B6" s="38"/>
      <c r="C6" s="39">
        <v>160</v>
      </c>
      <c r="D6" s="39">
        <v>70</v>
      </c>
      <c r="E6" s="39"/>
      <c r="F6" s="39">
        <v>230</v>
      </c>
    </row>
    <row r="7" spans="1:6">
      <c r="A7" s="38" t="s">
        <v>77</v>
      </c>
      <c r="B7" s="43">
        <v>40913</v>
      </c>
      <c r="C7" s="39">
        <v>340</v>
      </c>
      <c r="D7" s="39"/>
      <c r="E7" s="39"/>
      <c r="F7" s="39">
        <v>340</v>
      </c>
    </row>
    <row r="8" spans="1:6">
      <c r="A8" s="38"/>
      <c r="B8" s="43">
        <v>40944</v>
      </c>
      <c r="C8" s="39">
        <v>340</v>
      </c>
      <c r="D8" s="39"/>
      <c r="E8" s="39"/>
      <c r="F8" s="39">
        <v>340</v>
      </c>
    </row>
    <row r="9" spans="1:6">
      <c r="A9" s="38" t="s">
        <v>78</v>
      </c>
      <c r="B9" s="38"/>
      <c r="C9" s="39">
        <v>680</v>
      </c>
      <c r="D9" s="39"/>
      <c r="E9" s="39"/>
      <c r="F9" s="39">
        <v>680</v>
      </c>
    </row>
    <row r="10" spans="1:6">
      <c r="A10" s="38" t="s">
        <v>79</v>
      </c>
      <c r="B10" s="43">
        <v>40928</v>
      </c>
      <c r="C10" s="39">
        <v>20000</v>
      </c>
      <c r="D10" s="39">
        <v>-20000</v>
      </c>
      <c r="E10" s="39"/>
      <c r="F10" s="39">
        <v>0</v>
      </c>
    </row>
    <row r="11" spans="1:6">
      <c r="A11" s="38"/>
      <c r="B11" s="43">
        <v>40934</v>
      </c>
      <c r="C11" s="39"/>
      <c r="D11" s="39">
        <v>20000</v>
      </c>
      <c r="E11" s="39"/>
      <c r="F11" s="39">
        <v>20000</v>
      </c>
    </row>
    <row r="12" spans="1:6">
      <c r="A12" s="38"/>
      <c r="B12" s="43">
        <v>40939</v>
      </c>
      <c r="C12" s="39">
        <v>170</v>
      </c>
      <c r="D12" s="39"/>
      <c r="E12" s="39">
        <v>-170</v>
      </c>
      <c r="F12" s="39">
        <v>0</v>
      </c>
    </row>
    <row r="13" spans="1:6">
      <c r="A13" s="38"/>
      <c r="B13" s="43">
        <v>40959</v>
      </c>
      <c r="C13" s="39">
        <v>20000</v>
      </c>
      <c r="D13" s="39">
        <v>-20000</v>
      </c>
      <c r="E13" s="39"/>
      <c r="F13" s="39">
        <v>0</v>
      </c>
    </row>
    <row r="14" spans="1:6">
      <c r="A14" s="38"/>
      <c r="B14" s="43">
        <v>40965</v>
      </c>
      <c r="C14" s="39"/>
      <c r="D14" s="39">
        <v>20000</v>
      </c>
      <c r="E14" s="39"/>
      <c r="F14" s="39">
        <v>20000</v>
      </c>
    </row>
    <row r="15" spans="1:6">
      <c r="A15" s="38"/>
      <c r="B15" s="43">
        <v>40968</v>
      </c>
      <c r="C15" s="39">
        <v>70</v>
      </c>
      <c r="D15" s="39"/>
      <c r="E15" s="39">
        <v>-70</v>
      </c>
      <c r="F15" s="39">
        <v>0</v>
      </c>
    </row>
    <row r="16" spans="1:6">
      <c r="A16" s="38" t="s">
        <v>80</v>
      </c>
      <c r="B16" s="38"/>
      <c r="C16" s="39">
        <v>40240</v>
      </c>
      <c r="D16" s="39">
        <v>0</v>
      </c>
      <c r="E16" s="39">
        <v>-240</v>
      </c>
      <c r="F16" s="39">
        <v>40000</v>
      </c>
    </row>
    <row r="17" spans="1:6">
      <c r="A17" s="38" t="s">
        <v>81</v>
      </c>
      <c r="B17" s="43">
        <v>40929</v>
      </c>
      <c r="C17" s="39"/>
      <c r="D17" s="39"/>
      <c r="E17" s="39">
        <v>61</v>
      </c>
      <c r="F17" s="39">
        <v>61</v>
      </c>
    </row>
    <row r="18" spans="1:6">
      <c r="A18" s="38" t="s">
        <v>82</v>
      </c>
      <c r="B18" s="38"/>
      <c r="C18" s="39"/>
      <c r="D18" s="39"/>
      <c r="E18" s="39">
        <v>61</v>
      </c>
      <c r="F18" s="39">
        <v>61</v>
      </c>
    </row>
    <row r="19" spans="1:6">
      <c r="A19" s="38" t="s">
        <v>83</v>
      </c>
      <c r="B19" s="43">
        <v>40934</v>
      </c>
      <c r="C19" s="39">
        <v>320</v>
      </c>
      <c r="D19" s="39"/>
      <c r="E19" s="39"/>
      <c r="F19" s="39">
        <v>320</v>
      </c>
    </row>
    <row r="20" spans="1:6">
      <c r="A20" s="38"/>
      <c r="B20" s="43">
        <v>40965</v>
      </c>
      <c r="C20" s="39">
        <v>320</v>
      </c>
      <c r="D20" s="39"/>
      <c r="E20" s="39"/>
      <c r="F20" s="39">
        <v>320</v>
      </c>
    </row>
    <row r="21" spans="1:6">
      <c r="A21" s="38" t="s">
        <v>84</v>
      </c>
      <c r="B21" s="38"/>
      <c r="C21" s="39">
        <v>640</v>
      </c>
      <c r="D21" s="39"/>
      <c r="E21" s="39"/>
      <c r="F21" s="39">
        <v>640</v>
      </c>
    </row>
    <row r="22" spans="1:6">
      <c r="A22" s="38" t="s">
        <v>85</v>
      </c>
      <c r="B22" s="43">
        <v>40910</v>
      </c>
      <c r="C22" s="39">
        <v>1000</v>
      </c>
      <c r="D22" s="39"/>
      <c r="E22" s="39"/>
      <c r="F22" s="39">
        <v>1000</v>
      </c>
    </row>
    <row r="23" spans="1:6">
      <c r="A23" s="38"/>
      <c r="B23" s="43">
        <v>40941</v>
      </c>
      <c r="C23" s="39">
        <v>1000</v>
      </c>
      <c r="D23" s="39"/>
      <c r="E23" s="39"/>
      <c r="F23" s="39">
        <v>1000</v>
      </c>
    </row>
    <row r="24" spans="1:6">
      <c r="A24" s="38" t="s">
        <v>86</v>
      </c>
      <c r="B24" s="38"/>
      <c r="C24" s="39">
        <v>2000</v>
      </c>
      <c r="D24" s="39"/>
      <c r="E24" s="39"/>
      <c r="F24" s="39">
        <v>2000</v>
      </c>
    </row>
    <row r="25" spans="1:6">
      <c r="A25" s="38" t="s">
        <v>87</v>
      </c>
      <c r="B25" s="43">
        <v>40964</v>
      </c>
      <c r="C25" s="39">
        <v>2200</v>
      </c>
      <c r="D25" s="39"/>
      <c r="E25" s="39"/>
      <c r="F25" s="39">
        <v>2200</v>
      </c>
    </row>
    <row r="26" spans="1:6">
      <c r="A26" s="38"/>
      <c r="B26" s="43">
        <v>40968</v>
      </c>
      <c r="C26" s="39">
        <v>3700</v>
      </c>
      <c r="D26" s="39"/>
      <c r="E26" s="39"/>
      <c r="F26" s="39">
        <v>3700</v>
      </c>
    </row>
    <row r="27" spans="1:6">
      <c r="A27" s="38" t="s">
        <v>88</v>
      </c>
      <c r="B27" s="38"/>
      <c r="C27" s="39">
        <v>5900</v>
      </c>
      <c r="D27" s="39"/>
      <c r="E27" s="39"/>
      <c r="F27" s="39">
        <v>5900</v>
      </c>
    </row>
    <row r="28" spans="1:6">
      <c r="A28" s="38" t="s">
        <v>89</v>
      </c>
      <c r="B28" s="43">
        <v>40924</v>
      </c>
      <c r="C28" s="39"/>
      <c r="D28" s="39"/>
      <c r="E28" s="39">
        <v>105</v>
      </c>
      <c r="F28" s="39">
        <v>105</v>
      </c>
    </row>
    <row r="29" spans="1:6">
      <c r="A29" s="38"/>
      <c r="B29" s="43">
        <v>40964</v>
      </c>
      <c r="C29" s="39"/>
      <c r="D29" s="39"/>
      <c r="E29" s="39">
        <v>75</v>
      </c>
      <c r="F29" s="39">
        <v>75</v>
      </c>
    </row>
    <row r="30" spans="1:6">
      <c r="A30" s="38" t="s">
        <v>90</v>
      </c>
      <c r="B30" s="38"/>
      <c r="C30" s="39"/>
      <c r="D30" s="39"/>
      <c r="E30" s="39">
        <v>180</v>
      </c>
      <c r="F30" s="39">
        <v>180</v>
      </c>
    </row>
    <row r="31" spans="1:6">
      <c r="A31" s="38" t="s">
        <v>91</v>
      </c>
      <c r="B31" s="43">
        <v>40939</v>
      </c>
      <c r="C31" s="39">
        <v>179</v>
      </c>
      <c r="D31" s="39"/>
      <c r="E31" s="39"/>
      <c r="F31" s="39">
        <v>179</v>
      </c>
    </row>
    <row r="32" spans="1:6">
      <c r="A32" s="38" t="s">
        <v>92</v>
      </c>
      <c r="B32" s="38"/>
      <c r="C32" s="39">
        <v>179</v>
      </c>
      <c r="D32" s="39"/>
      <c r="E32" s="39"/>
      <c r="F32" s="39">
        <v>179</v>
      </c>
    </row>
    <row r="33" spans="1:6">
      <c r="A33" s="38" t="s">
        <v>93</v>
      </c>
      <c r="B33" s="43">
        <v>40924</v>
      </c>
      <c r="C33" s="39">
        <v>120</v>
      </c>
      <c r="D33" s="39"/>
      <c r="E33" s="39"/>
      <c r="F33" s="39">
        <v>120</v>
      </c>
    </row>
    <row r="34" spans="1:6">
      <c r="A34" s="38" t="s">
        <v>94</v>
      </c>
      <c r="B34" s="38"/>
      <c r="C34" s="39">
        <v>120</v>
      </c>
      <c r="D34" s="39"/>
      <c r="E34" s="39"/>
      <c r="F34" s="39">
        <v>120</v>
      </c>
    </row>
    <row r="35" spans="1:6">
      <c r="A35" s="38" t="s">
        <v>95</v>
      </c>
      <c r="B35" s="43">
        <v>40934</v>
      </c>
      <c r="C35" s="39">
        <v>6400</v>
      </c>
      <c r="D35" s="39"/>
      <c r="E35" s="39"/>
      <c r="F35" s="39">
        <v>6400</v>
      </c>
    </row>
    <row r="36" spans="1:6">
      <c r="A36" s="38"/>
      <c r="B36" s="43">
        <v>40965</v>
      </c>
      <c r="C36" s="39">
        <v>6400</v>
      </c>
      <c r="D36" s="39"/>
      <c r="E36" s="39"/>
      <c r="F36" s="39">
        <v>6400</v>
      </c>
    </row>
    <row r="37" spans="1:6">
      <c r="A37" s="38" t="s">
        <v>96</v>
      </c>
      <c r="B37" s="38"/>
      <c r="C37" s="39">
        <v>12800</v>
      </c>
      <c r="D37" s="39"/>
      <c r="E37" s="39"/>
      <c r="F37" s="39">
        <v>12800</v>
      </c>
    </row>
    <row r="38" spans="1:6">
      <c r="A38" s="38" t="s">
        <v>97</v>
      </c>
      <c r="B38" s="43">
        <v>40939</v>
      </c>
      <c r="C38" s="39">
        <v>389.25</v>
      </c>
      <c r="D38" s="39"/>
      <c r="E38" s="39"/>
      <c r="F38" s="39">
        <v>389.25</v>
      </c>
    </row>
    <row r="39" spans="1:6">
      <c r="A39" s="38" t="s">
        <v>98</v>
      </c>
      <c r="B39" s="38"/>
      <c r="C39" s="39">
        <v>389.25</v>
      </c>
      <c r="D39" s="39"/>
      <c r="E39" s="39"/>
      <c r="F39" s="39">
        <v>389.25</v>
      </c>
    </row>
    <row r="40" spans="1:6">
      <c r="A40" s="38" t="s">
        <v>99</v>
      </c>
      <c r="B40" s="43">
        <v>40924</v>
      </c>
      <c r="C40" s="39">
        <v>310</v>
      </c>
      <c r="D40" s="39"/>
      <c r="E40" s="39"/>
      <c r="F40" s="39">
        <v>310</v>
      </c>
    </row>
    <row r="41" spans="1:6">
      <c r="A41" s="38" t="s">
        <v>100</v>
      </c>
      <c r="B41" s="38"/>
      <c r="C41" s="39">
        <v>310</v>
      </c>
      <c r="D41" s="39"/>
      <c r="E41" s="39"/>
      <c r="F41" s="39">
        <v>310</v>
      </c>
    </row>
    <row r="42" spans="1:6">
      <c r="A42" s="38" t="s">
        <v>101</v>
      </c>
      <c r="B42" s="43">
        <v>40924</v>
      </c>
      <c r="C42" s="39">
        <v>962</v>
      </c>
      <c r="D42" s="39"/>
      <c r="E42" s="39"/>
      <c r="F42" s="39">
        <v>962</v>
      </c>
    </row>
    <row r="43" spans="1:6">
      <c r="A43" s="38"/>
      <c r="B43" s="43">
        <v>40966</v>
      </c>
      <c r="C43" s="39">
        <v>514</v>
      </c>
      <c r="D43" s="39"/>
      <c r="E43" s="39"/>
      <c r="F43" s="39">
        <v>514</v>
      </c>
    </row>
    <row r="44" spans="1:6">
      <c r="A44" s="38" t="s">
        <v>102</v>
      </c>
      <c r="B44" s="38"/>
      <c r="C44" s="39">
        <v>1476</v>
      </c>
      <c r="D44" s="39"/>
      <c r="E44" s="39"/>
      <c r="F44" s="39">
        <v>1476</v>
      </c>
    </row>
    <row r="45" spans="1:6">
      <c r="A45" s="38" t="s">
        <v>74</v>
      </c>
      <c r="B45" s="38"/>
      <c r="C45" s="39">
        <v>64894.25</v>
      </c>
      <c r="D45" s="39">
        <v>70</v>
      </c>
      <c r="E45" s="39">
        <v>1</v>
      </c>
      <c r="F45" s="39">
        <v>64965.25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6D91-9006-4B83-A08A-C09333054FAC}">
  <dimension ref="A1:L2156"/>
  <sheetViews>
    <sheetView workbookViewId="0">
      <selection sqref="A1:L2156"/>
    </sheetView>
  </sheetViews>
  <sheetFormatPr defaultRowHeight="15"/>
  <cols>
    <col min="5" max="5" width="33" bestFit="1" customWidth="1"/>
    <col min="9" max="9" width="11.42578125" bestFit="1" customWidth="1"/>
  </cols>
  <sheetData>
    <row r="1" spans="1:12">
      <c r="A1" s="5" t="s">
        <v>103</v>
      </c>
      <c r="B1" s="5" t="s">
        <v>104</v>
      </c>
      <c r="C1" s="5" t="s">
        <v>105</v>
      </c>
      <c r="D1" s="5" t="s">
        <v>106</v>
      </c>
      <c r="E1" s="5" t="s">
        <v>107</v>
      </c>
      <c r="F1" s="5" t="s">
        <v>108</v>
      </c>
      <c r="G1" s="5" t="s">
        <v>109</v>
      </c>
      <c r="H1" s="5" t="s">
        <v>110</v>
      </c>
      <c r="I1" s="5" t="s">
        <v>111</v>
      </c>
      <c r="J1" s="5" t="s">
        <v>112</v>
      </c>
      <c r="K1" s="5" t="s">
        <v>113</v>
      </c>
      <c r="L1" s="5" t="s">
        <v>114</v>
      </c>
    </row>
    <row r="2" spans="1:12">
      <c r="A2">
        <v>1</v>
      </c>
      <c r="B2" t="s">
        <v>115</v>
      </c>
      <c r="C2">
        <v>10776</v>
      </c>
      <c r="D2" t="s">
        <v>116</v>
      </c>
      <c r="E2" t="s">
        <v>117</v>
      </c>
      <c r="F2">
        <v>10776</v>
      </c>
      <c r="G2">
        <v>31</v>
      </c>
      <c r="H2" t="s">
        <v>118</v>
      </c>
      <c r="I2" s="44">
        <v>35079</v>
      </c>
      <c r="J2" s="45">
        <v>12.5</v>
      </c>
      <c r="K2">
        <v>16</v>
      </c>
      <c r="L2">
        <f>J2*K2</f>
        <v>200</v>
      </c>
    </row>
    <row r="3" spans="1:12">
      <c r="A3">
        <v>1</v>
      </c>
      <c r="B3" t="s">
        <v>115</v>
      </c>
      <c r="C3">
        <v>10776</v>
      </c>
      <c r="D3" t="s">
        <v>116</v>
      </c>
      <c r="E3" t="s">
        <v>117</v>
      </c>
      <c r="F3">
        <v>10776</v>
      </c>
      <c r="G3">
        <v>42</v>
      </c>
      <c r="H3" t="s">
        <v>119</v>
      </c>
      <c r="I3" s="44">
        <v>35079</v>
      </c>
      <c r="J3" s="45">
        <v>14</v>
      </c>
      <c r="K3">
        <v>12</v>
      </c>
      <c r="L3">
        <f t="shared" ref="L3:L66" si="0">J3*K3</f>
        <v>168</v>
      </c>
    </row>
    <row r="4" spans="1:12">
      <c r="A4">
        <v>1</v>
      </c>
      <c r="B4" t="s">
        <v>115</v>
      </c>
      <c r="C4">
        <v>10776</v>
      </c>
      <c r="D4" t="s">
        <v>116</v>
      </c>
      <c r="E4" t="s">
        <v>117</v>
      </c>
      <c r="F4">
        <v>10776</v>
      </c>
      <c r="G4">
        <v>45</v>
      </c>
      <c r="H4" t="s">
        <v>120</v>
      </c>
      <c r="I4" s="44">
        <v>35079</v>
      </c>
      <c r="J4" s="45">
        <v>9.5</v>
      </c>
      <c r="K4">
        <v>27</v>
      </c>
      <c r="L4">
        <f t="shared" si="0"/>
        <v>256.5</v>
      </c>
    </row>
    <row r="5" spans="1:12">
      <c r="A5">
        <v>1</v>
      </c>
      <c r="B5" t="s">
        <v>115</v>
      </c>
      <c r="C5">
        <v>10776</v>
      </c>
      <c r="D5" t="s">
        <v>116</v>
      </c>
      <c r="E5" t="s">
        <v>117</v>
      </c>
      <c r="F5">
        <v>10776</v>
      </c>
      <c r="G5">
        <v>51</v>
      </c>
      <c r="H5" t="s">
        <v>121</v>
      </c>
      <c r="I5" s="44">
        <v>35079</v>
      </c>
      <c r="J5" s="45">
        <v>53</v>
      </c>
      <c r="K5">
        <v>120</v>
      </c>
      <c r="L5">
        <f t="shared" si="0"/>
        <v>6360</v>
      </c>
    </row>
    <row r="6" spans="1:12">
      <c r="A6">
        <v>1</v>
      </c>
      <c r="B6" t="s">
        <v>115</v>
      </c>
      <c r="C6">
        <v>10877</v>
      </c>
      <c r="D6" t="s">
        <v>122</v>
      </c>
      <c r="E6" t="s">
        <v>123</v>
      </c>
      <c r="F6">
        <v>10877</v>
      </c>
      <c r="G6">
        <v>16</v>
      </c>
      <c r="H6" t="s">
        <v>124</v>
      </c>
      <c r="I6" s="44">
        <v>35135</v>
      </c>
      <c r="J6" s="45">
        <v>17.45</v>
      </c>
      <c r="K6">
        <v>30</v>
      </c>
      <c r="L6">
        <f t="shared" si="0"/>
        <v>523.5</v>
      </c>
    </row>
    <row r="7" spans="1:12">
      <c r="A7">
        <v>1</v>
      </c>
      <c r="B7" t="s">
        <v>115</v>
      </c>
      <c r="C7">
        <v>10877</v>
      </c>
      <c r="D7" t="s">
        <v>122</v>
      </c>
      <c r="E7" t="s">
        <v>123</v>
      </c>
      <c r="F7">
        <v>10877</v>
      </c>
      <c r="G7">
        <v>18</v>
      </c>
      <c r="H7" t="s">
        <v>125</v>
      </c>
      <c r="I7" s="44">
        <v>35135</v>
      </c>
      <c r="J7" s="45">
        <v>62.5</v>
      </c>
      <c r="K7">
        <v>25</v>
      </c>
      <c r="L7">
        <f t="shared" si="0"/>
        <v>1562.5</v>
      </c>
    </row>
    <row r="8" spans="1:12">
      <c r="A8">
        <v>1</v>
      </c>
      <c r="B8" t="s">
        <v>115</v>
      </c>
      <c r="C8">
        <v>10969</v>
      </c>
      <c r="D8" t="s">
        <v>126</v>
      </c>
      <c r="E8" t="s">
        <v>127</v>
      </c>
      <c r="F8">
        <v>10969</v>
      </c>
      <c r="G8">
        <v>46</v>
      </c>
      <c r="H8" t="s">
        <v>128</v>
      </c>
      <c r="I8" s="44">
        <v>35177</v>
      </c>
      <c r="J8" s="45">
        <v>12</v>
      </c>
      <c r="K8">
        <v>9</v>
      </c>
      <c r="L8">
        <f t="shared" si="0"/>
        <v>108</v>
      </c>
    </row>
    <row r="9" spans="1:12">
      <c r="A9">
        <v>1</v>
      </c>
      <c r="B9" t="s">
        <v>115</v>
      </c>
      <c r="C9">
        <v>11067</v>
      </c>
      <c r="D9" t="s">
        <v>129</v>
      </c>
      <c r="E9" t="s">
        <v>130</v>
      </c>
      <c r="F9">
        <v>11067</v>
      </c>
      <c r="G9">
        <v>41</v>
      </c>
      <c r="H9" t="s">
        <v>131</v>
      </c>
      <c r="I9" s="44">
        <v>35219</v>
      </c>
      <c r="J9" s="45">
        <v>9.65</v>
      </c>
      <c r="K9">
        <v>9</v>
      </c>
      <c r="L9">
        <f t="shared" si="0"/>
        <v>86.850000000000009</v>
      </c>
    </row>
    <row r="10" spans="1:12">
      <c r="A10">
        <v>1</v>
      </c>
      <c r="B10" t="s">
        <v>115</v>
      </c>
      <c r="C10">
        <v>10813</v>
      </c>
      <c r="D10" t="s">
        <v>122</v>
      </c>
      <c r="E10" t="s">
        <v>123</v>
      </c>
      <c r="F10">
        <v>10813</v>
      </c>
      <c r="G10">
        <v>2</v>
      </c>
      <c r="H10" t="s">
        <v>132</v>
      </c>
      <c r="I10" s="44">
        <v>35100</v>
      </c>
      <c r="J10" s="45">
        <v>19</v>
      </c>
      <c r="K10">
        <v>12</v>
      </c>
      <c r="L10">
        <f t="shared" si="0"/>
        <v>228</v>
      </c>
    </row>
    <row r="11" spans="1:12">
      <c r="A11">
        <v>1</v>
      </c>
      <c r="B11" t="s">
        <v>115</v>
      </c>
      <c r="C11">
        <v>10813</v>
      </c>
      <c r="D11" t="s">
        <v>122</v>
      </c>
      <c r="E11" t="s">
        <v>123</v>
      </c>
      <c r="F11">
        <v>10813</v>
      </c>
      <c r="G11">
        <v>46</v>
      </c>
      <c r="H11" t="s">
        <v>128</v>
      </c>
      <c r="I11" s="44">
        <v>35100</v>
      </c>
      <c r="J11" s="45">
        <v>12</v>
      </c>
      <c r="K11">
        <v>35</v>
      </c>
      <c r="L11">
        <f t="shared" si="0"/>
        <v>420</v>
      </c>
    </row>
    <row r="12" spans="1:12">
      <c r="A12">
        <v>1</v>
      </c>
      <c r="B12" t="s">
        <v>115</v>
      </c>
      <c r="C12">
        <v>10825</v>
      </c>
      <c r="D12" t="s">
        <v>129</v>
      </c>
      <c r="E12" t="s">
        <v>130</v>
      </c>
      <c r="F12">
        <v>10825</v>
      </c>
      <c r="G12">
        <v>26</v>
      </c>
      <c r="H12" t="s">
        <v>133</v>
      </c>
      <c r="I12" s="44">
        <v>35104</v>
      </c>
      <c r="J12" s="45">
        <v>31.23</v>
      </c>
      <c r="K12">
        <v>12</v>
      </c>
      <c r="L12">
        <f t="shared" si="0"/>
        <v>374.76</v>
      </c>
    </row>
    <row r="13" spans="1:12">
      <c r="A13">
        <v>1</v>
      </c>
      <c r="B13" t="s">
        <v>115</v>
      </c>
      <c r="C13">
        <v>10825</v>
      </c>
      <c r="D13" t="s">
        <v>129</v>
      </c>
      <c r="E13" t="s">
        <v>130</v>
      </c>
      <c r="F13">
        <v>10825</v>
      </c>
      <c r="G13">
        <v>53</v>
      </c>
      <c r="H13" t="s">
        <v>134</v>
      </c>
      <c r="I13" s="44">
        <v>35104</v>
      </c>
      <c r="J13" s="45">
        <v>32.799999999999997</v>
      </c>
      <c r="K13">
        <v>20</v>
      </c>
      <c r="L13">
        <f t="shared" si="0"/>
        <v>656</v>
      </c>
    </row>
    <row r="14" spans="1:12">
      <c r="A14">
        <v>1</v>
      </c>
      <c r="B14" t="s">
        <v>115</v>
      </c>
      <c r="C14">
        <v>10562</v>
      </c>
      <c r="D14" t="s">
        <v>135</v>
      </c>
      <c r="E14" t="s">
        <v>136</v>
      </c>
      <c r="F14">
        <v>10562</v>
      </c>
      <c r="G14">
        <v>33</v>
      </c>
      <c r="H14" t="s">
        <v>137</v>
      </c>
      <c r="I14" s="44">
        <v>34890</v>
      </c>
      <c r="J14" s="45">
        <v>2.5</v>
      </c>
      <c r="K14">
        <v>20</v>
      </c>
      <c r="L14">
        <f t="shared" si="0"/>
        <v>50</v>
      </c>
    </row>
    <row r="15" spans="1:12">
      <c r="A15">
        <v>1</v>
      </c>
      <c r="B15" t="s">
        <v>115</v>
      </c>
      <c r="C15">
        <v>10562</v>
      </c>
      <c r="D15" t="s">
        <v>135</v>
      </c>
      <c r="E15" t="s">
        <v>136</v>
      </c>
      <c r="F15">
        <v>10562</v>
      </c>
      <c r="G15">
        <v>62</v>
      </c>
      <c r="H15" t="s">
        <v>138</v>
      </c>
      <c r="I15" s="44">
        <v>34890</v>
      </c>
      <c r="J15" s="45">
        <v>49.3</v>
      </c>
      <c r="K15">
        <v>10</v>
      </c>
      <c r="L15">
        <f t="shared" si="0"/>
        <v>493</v>
      </c>
    </row>
    <row r="16" spans="1:12">
      <c r="A16">
        <v>1</v>
      </c>
      <c r="B16" t="s">
        <v>115</v>
      </c>
      <c r="C16">
        <v>10311</v>
      </c>
      <c r="D16" t="s">
        <v>139</v>
      </c>
      <c r="E16" t="s">
        <v>140</v>
      </c>
      <c r="F16">
        <v>10311</v>
      </c>
      <c r="G16">
        <v>42</v>
      </c>
      <c r="H16" t="s">
        <v>119</v>
      </c>
      <c r="I16" s="44">
        <v>34628</v>
      </c>
      <c r="J16" s="45">
        <v>11.2</v>
      </c>
      <c r="K16">
        <v>6</v>
      </c>
      <c r="L16">
        <f t="shared" si="0"/>
        <v>67.199999999999989</v>
      </c>
    </row>
    <row r="17" spans="1:12">
      <c r="A17">
        <v>1</v>
      </c>
      <c r="B17" t="s">
        <v>115</v>
      </c>
      <c r="C17">
        <v>10311</v>
      </c>
      <c r="D17" t="s">
        <v>139</v>
      </c>
      <c r="E17" t="s">
        <v>140</v>
      </c>
      <c r="F17">
        <v>10311</v>
      </c>
      <c r="G17">
        <v>69</v>
      </c>
      <c r="H17" t="s">
        <v>141</v>
      </c>
      <c r="I17" s="44">
        <v>34628</v>
      </c>
      <c r="J17" s="45">
        <v>28.8</v>
      </c>
      <c r="K17">
        <v>7</v>
      </c>
      <c r="L17">
        <f t="shared" si="0"/>
        <v>201.6</v>
      </c>
    </row>
    <row r="18" spans="1:12">
      <c r="A18">
        <v>1</v>
      </c>
      <c r="B18" t="s">
        <v>115</v>
      </c>
      <c r="C18">
        <v>10655</v>
      </c>
      <c r="D18" t="s">
        <v>135</v>
      </c>
      <c r="E18" t="s">
        <v>136</v>
      </c>
      <c r="F18">
        <v>10655</v>
      </c>
      <c r="G18">
        <v>41</v>
      </c>
      <c r="H18" t="s">
        <v>131</v>
      </c>
      <c r="I18" s="44">
        <v>34976</v>
      </c>
      <c r="J18" s="45">
        <v>9.65</v>
      </c>
      <c r="K18">
        <v>20</v>
      </c>
      <c r="L18">
        <f t="shared" si="0"/>
        <v>193</v>
      </c>
    </row>
    <row r="19" spans="1:12">
      <c r="A19">
        <v>1</v>
      </c>
      <c r="B19" t="s">
        <v>115</v>
      </c>
      <c r="C19">
        <v>10364</v>
      </c>
      <c r="D19" t="s">
        <v>142</v>
      </c>
      <c r="E19" t="s">
        <v>143</v>
      </c>
      <c r="F19">
        <v>10364</v>
      </c>
      <c r="G19">
        <v>69</v>
      </c>
      <c r="H19" t="s">
        <v>141</v>
      </c>
      <c r="I19" s="44">
        <v>34695</v>
      </c>
      <c r="J19" s="45">
        <v>28.8</v>
      </c>
      <c r="K19">
        <v>30</v>
      </c>
      <c r="L19">
        <f t="shared" si="0"/>
        <v>864</v>
      </c>
    </row>
    <row r="20" spans="1:12">
      <c r="A20">
        <v>1</v>
      </c>
      <c r="B20" t="s">
        <v>115</v>
      </c>
      <c r="C20">
        <v>10364</v>
      </c>
      <c r="D20" t="s">
        <v>142</v>
      </c>
      <c r="E20" t="s">
        <v>143</v>
      </c>
      <c r="F20">
        <v>10364</v>
      </c>
      <c r="G20">
        <v>71</v>
      </c>
      <c r="H20" t="s">
        <v>144</v>
      </c>
      <c r="I20" s="44">
        <v>34695</v>
      </c>
      <c r="J20" s="45">
        <v>17.2</v>
      </c>
      <c r="K20">
        <v>5</v>
      </c>
      <c r="L20">
        <f t="shared" si="0"/>
        <v>86</v>
      </c>
    </row>
    <row r="21" spans="1:12">
      <c r="A21">
        <v>1</v>
      </c>
      <c r="B21" t="s">
        <v>115</v>
      </c>
      <c r="C21">
        <v>10351</v>
      </c>
      <c r="D21" t="s">
        <v>116</v>
      </c>
      <c r="E21" t="s">
        <v>117</v>
      </c>
      <c r="F21">
        <v>10351</v>
      </c>
      <c r="G21">
        <v>38</v>
      </c>
      <c r="H21" t="s">
        <v>145</v>
      </c>
      <c r="I21" s="44">
        <v>34680</v>
      </c>
      <c r="J21" s="45">
        <v>210.8</v>
      </c>
      <c r="K21">
        <v>20</v>
      </c>
      <c r="L21">
        <f t="shared" si="0"/>
        <v>4216</v>
      </c>
    </row>
    <row r="22" spans="1:12">
      <c r="A22">
        <v>1</v>
      </c>
      <c r="B22" t="s">
        <v>115</v>
      </c>
      <c r="C22">
        <v>10351</v>
      </c>
      <c r="D22" t="s">
        <v>116</v>
      </c>
      <c r="E22" t="s">
        <v>117</v>
      </c>
      <c r="F22">
        <v>10351</v>
      </c>
      <c r="G22">
        <v>41</v>
      </c>
      <c r="H22" t="s">
        <v>131</v>
      </c>
      <c r="I22" s="44">
        <v>34680</v>
      </c>
      <c r="J22" s="45">
        <v>7.7</v>
      </c>
      <c r="K22">
        <v>13</v>
      </c>
      <c r="L22">
        <f t="shared" si="0"/>
        <v>100.10000000000001</v>
      </c>
    </row>
    <row r="23" spans="1:12">
      <c r="A23">
        <v>1</v>
      </c>
      <c r="B23" t="s">
        <v>115</v>
      </c>
      <c r="C23">
        <v>10351</v>
      </c>
      <c r="D23" t="s">
        <v>116</v>
      </c>
      <c r="E23" t="s">
        <v>117</v>
      </c>
      <c r="F23">
        <v>10351</v>
      </c>
      <c r="G23">
        <v>44</v>
      </c>
      <c r="H23" t="s">
        <v>146</v>
      </c>
      <c r="I23" s="44">
        <v>34680</v>
      </c>
      <c r="J23" s="45">
        <v>15.5</v>
      </c>
      <c r="K23">
        <v>77</v>
      </c>
      <c r="L23">
        <f t="shared" si="0"/>
        <v>1193.5</v>
      </c>
    </row>
    <row r="24" spans="1:12">
      <c r="A24">
        <v>1</v>
      </c>
      <c r="B24" t="s">
        <v>115</v>
      </c>
      <c r="C24">
        <v>10351</v>
      </c>
      <c r="D24" t="s">
        <v>116</v>
      </c>
      <c r="E24" t="s">
        <v>117</v>
      </c>
      <c r="F24">
        <v>10351</v>
      </c>
      <c r="G24">
        <v>65</v>
      </c>
      <c r="H24" t="s">
        <v>147</v>
      </c>
      <c r="I24" s="44">
        <v>34680</v>
      </c>
      <c r="J24" s="45">
        <v>16.8</v>
      </c>
      <c r="K24">
        <v>10</v>
      </c>
      <c r="L24">
        <f t="shared" si="0"/>
        <v>168</v>
      </c>
    </row>
    <row r="25" spans="1:12">
      <c r="A25">
        <v>1</v>
      </c>
      <c r="B25" t="s">
        <v>115</v>
      </c>
      <c r="C25">
        <v>10401</v>
      </c>
      <c r="D25" t="s">
        <v>148</v>
      </c>
      <c r="E25" t="s">
        <v>149</v>
      </c>
      <c r="F25">
        <v>10401</v>
      </c>
      <c r="G25">
        <v>30</v>
      </c>
      <c r="H25" t="s">
        <v>150</v>
      </c>
      <c r="I25" s="44">
        <v>34731</v>
      </c>
      <c r="J25" s="45">
        <v>20.7</v>
      </c>
      <c r="K25">
        <v>18</v>
      </c>
      <c r="L25">
        <f t="shared" si="0"/>
        <v>372.59999999999997</v>
      </c>
    </row>
    <row r="26" spans="1:12">
      <c r="A26">
        <v>1</v>
      </c>
      <c r="B26" t="s">
        <v>115</v>
      </c>
      <c r="C26">
        <v>10401</v>
      </c>
      <c r="D26" t="s">
        <v>148</v>
      </c>
      <c r="E26" t="s">
        <v>149</v>
      </c>
      <c r="F26">
        <v>10401</v>
      </c>
      <c r="G26">
        <v>56</v>
      </c>
      <c r="H26" t="s">
        <v>151</v>
      </c>
      <c r="I26" s="44">
        <v>34731</v>
      </c>
      <c r="J26" s="45">
        <v>30.4</v>
      </c>
      <c r="K26">
        <v>70</v>
      </c>
      <c r="L26">
        <f t="shared" si="0"/>
        <v>2128</v>
      </c>
    </row>
    <row r="27" spans="1:12">
      <c r="A27">
        <v>1</v>
      </c>
      <c r="B27" t="s">
        <v>115</v>
      </c>
      <c r="C27">
        <v>10401</v>
      </c>
      <c r="D27" t="s">
        <v>148</v>
      </c>
      <c r="E27" t="s">
        <v>149</v>
      </c>
      <c r="F27">
        <v>10401</v>
      </c>
      <c r="G27">
        <v>65</v>
      </c>
      <c r="H27" t="s">
        <v>147</v>
      </c>
      <c r="I27" s="44">
        <v>34731</v>
      </c>
      <c r="J27" s="45">
        <v>16.8</v>
      </c>
      <c r="K27">
        <v>20</v>
      </c>
      <c r="L27">
        <f t="shared" si="0"/>
        <v>336</v>
      </c>
    </row>
    <row r="28" spans="1:12">
      <c r="A28">
        <v>1</v>
      </c>
      <c r="B28" t="s">
        <v>115</v>
      </c>
      <c r="C28">
        <v>10401</v>
      </c>
      <c r="D28" t="s">
        <v>148</v>
      </c>
      <c r="E28" t="s">
        <v>149</v>
      </c>
      <c r="F28">
        <v>10401</v>
      </c>
      <c r="G28">
        <v>71</v>
      </c>
      <c r="H28" t="s">
        <v>144</v>
      </c>
      <c r="I28" s="44">
        <v>34731</v>
      </c>
      <c r="J28" s="45">
        <v>17.2</v>
      </c>
      <c r="K28">
        <v>60</v>
      </c>
      <c r="L28">
        <f t="shared" si="0"/>
        <v>1032</v>
      </c>
    </row>
    <row r="29" spans="1:12">
      <c r="A29">
        <v>1</v>
      </c>
      <c r="B29" t="s">
        <v>115</v>
      </c>
      <c r="C29">
        <v>10306</v>
      </c>
      <c r="D29" t="s">
        <v>152</v>
      </c>
      <c r="E29" t="s">
        <v>153</v>
      </c>
      <c r="F29">
        <v>10306</v>
      </c>
      <c r="G29">
        <v>30</v>
      </c>
      <c r="H29" t="s">
        <v>150</v>
      </c>
      <c r="I29" s="44">
        <v>34624</v>
      </c>
      <c r="J29" s="45">
        <v>20.7</v>
      </c>
      <c r="K29">
        <v>10</v>
      </c>
      <c r="L29">
        <f t="shared" si="0"/>
        <v>207</v>
      </c>
    </row>
    <row r="30" spans="1:12">
      <c r="A30">
        <v>1</v>
      </c>
      <c r="B30" t="s">
        <v>115</v>
      </c>
      <c r="C30">
        <v>10306</v>
      </c>
      <c r="D30" t="s">
        <v>152</v>
      </c>
      <c r="E30" t="s">
        <v>153</v>
      </c>
      <c r="F30">
        <v>10306</v>
      </c>
      <c r="G30">
        <v>53</v>
      </c>
      <c r="H30" t="s">
        <v>134</v>
      </c>
      <c r="I30" s="44">
        <v>34624</v>
      </c>
      <c r="J30" s="45">
        <v>26.2</v>
      </c>
      <c r="K30">
        <v>10</v>
      </c>
      <c r="L30">
        <f t="shared" si="0"/>
        <v>262</v>
      </c>
    </row>
    <row r="31" spans="1:12">
      <c r="A31">
        <v>1</v>
      </c>
      <c r="B31" t="s">
        <v>115</v>
      </c>
      <c r="C31">
        <v>10306</v>
      </c>
      <c r="D31" t="s">
        <v>152</v>
      </c>
      <c r="E31" t="s">
        <v>153</v>
      </c>
      <c r="F31">
        <v>10306</v>
      </c>
      <c r="G31">
        <v>54</v>
      </c>
      <c r="H31" t="s">
        <v>154</v>
      </c>
      <c r="I31" s="44">
        <v>34624</v>
      </c>
      <c r="J31" s="45">
        <v>5.9</v>
      </c>
      <c r="K31">
        <v>5</v>
      </c>
      <c r="L31">
        <f t="shared" si="0"/>
        <v>29.5</v>
      </c>
    </row>
    <row r="32" spans="1:12">
      <c r="A32">
        <v>1</v>
      </c>
      <c r="B32" t="s">
        <v>115</v>
      </c>
      <c r="C32">
        <v>10598</v>
      </c>
      <c r="D32" t="s">
        <v>148</v>
      </c>
      <c r="E32" t="s">
        <v>149</v>
      </c>
      <c r="F32">
        <v>10598</v>
      </c>
      <c r="G32">
        <v>27</v>
      </c>
      <c r="H32" t="s">
        <v>155</v>
      </c>
      <c r="I32" s="44">
        <v>34925</v>
      </c>
      <c r="J32" s="45">
        <v>43.9</v>
      </c>
      <c r="K32">
        <v>50</v>
      </c>
      <c r="L32">
        <f t="shared" si="0"/>
        <v>2195</v>
      </c>
    </row>
    <row r="33" spans="1:12">
      <c r="A33">
        <v>1</v>
      </c>
      <c r="B33" t="s">
        <v>115</v>
      </c>
      <c r="C33">
        <v>10598</v>
      </c>
      <c r="D33" t="s">
        <v>148</v>
      </c>
      <c r="E33" t="s">
        <v>149</v>
      </c>
      <c r="F33">
        <v>10598</v>
      </c>
      <c r="G33">
        <v>71</v>
      </c>
      <c r="H33" t="s">
        <v>144</v>
      </c>
      <c r="I33" s="44">
        <v>34925</v>
      </c>
      <c r="J33" s="45">
        <v>21.5</v>
      </c>
      <c r="K33">
        <v>9</v>
      </c>
      <c r="L33">
        <f t="shared" si="0"/>
        <v>193.5</v>
      </c>
    </row>
    <row r="34" spans="1:12">
      <c r="A34">
        <v>1</v>
      </c>
      <c r="B34" t="s">
        <v>115</v>
      </c>
      <c r="C34">
        <v>11077</v>
      </c>
      <c r="D34" t="s">
        <v>148</v>
      </c>
      <c r="E34" t="s">
        <v>149</v>
      </c>
      <c r="F34">
        <v>11077</v>
      </c>
      <c r="G34">
        <v>2</v>
      </c>
      <c r="H34" t="s">
        <v>132</v>
      </c>
      <c r="I34" s="44">
        <v>35221</v>
      </c>
      <c r="J34" s="45">
        <v>19</v>
      </c>
      <c r="K34">
        <v>24</v>
      </c>
      <c r="L34">
        <f t="shared" si="0"/>
        <v>456</v>
      </c>
    </row>
    <row r="35" spans="1:12">
      <c r="A35">
        <v>1</v>
      </c>
      <c r="B35" t="s">
        <v>115</v>
      </c>
      <c r="C35">
        <v>11077</v>
      </c>
      <c r="D35" t="s">
        <v>148</v>
      </c>
      <c r="E35" t="s">
        <v>149</v>
      </c>
      <c r="F35">
        <v>11077</v>
      </c>
      <c r="G35">
        <v>3</v>
      </c>
      <c r="H35" t="s">
        <v>156</v>
      </c>
      <c r="I35" s="44">
        <v>35221</v>
      </c>
      <c r="J35" s="45">
        <v>10</v>
      </c>
      <c r="K35">
        <v>4</v>
      </c>
      <c r="L35">
        <f t="shared" si="0"/>
        <v>40</v>
      </c>
    </row>
    <row r="36" spans="1:12">
      <c r="A36">
        <v>1</v>
      </c>
      <c r="B36" t="s">
        <v>115</v>
      </c>
      <c r="C36">
        <v>11077</v>
      </c>
      <c r="D36" t="s">
        <v>148</v>
      </c>
      <c r="E36" t="s">
        <v>149</v>
      </c>
      <c r="F36">
        <v>11077</v>
      </c>
      <c r="G36">
        <v>4</v>
      </c>
      <c r="H36" t="s">
        <v>157</v>
      </c>
      <c r="I36" s="44">
        <v>35221</v>
      </c>
      <c r="J36" s="45">
        <v>22</v>
      </c>
      <c r="K36">
        <v>1</v>
      </c>
      <c r="L36">
        <f t="shared" si="0"/>
        <v>22</v>
      </c>
    </row>
    <row r="37" spans="1:12">
      <c r="A37">
        <v>1</v>
      </c>
      <c r="B37" t="s">
        <v>115</v>
      </c>
      <c r="C37">
        <v>11077</v>
      </c>
      <c r="D37" t="s">
        <v>148</v>
      </c>
      <c r="E37" t="s">
        <v>149</v>
      </c>
      <c r="F37">
        <v>11077</v>
      </c>
      <c r="G37">
        <v>6</v>
      </c>
      <c r="H37" t="s">
        <v>158</v>
      </c>
      <c r="I37" s="44">
        <v>35221</v>
      </c>
      <c r="J37" s="45">
        <v>25</v>
      </c>
      <c r="K37">
        <v>1</v>
      </c>
      <c r="L37">
        <f t="shared" si="0"/>
        <v>25</v>
      </c>
    </row>
    <row r="38" spans="1:12">
      <c r="A38">
        <v>1</v>
      </c>
      <c r="B38" t="s">
        <v>115</v>
      </c>
      <c r="C38">
        <v>11077</v>
      </c>
      <c r="D38" t="s">
        <v>148</v>
      </c>
      <c r="E38" t="s">
        <v>149</v>
      </c>
      <c r="F38">
        <v>11077</v>
      </c>
      <c r="G38">
        <v>7</v>
      </c>
      <c r="H38" t="s">
        <v>159</v>
      </c>
      <c r="I38" s="44">
        <v>35221</v>
      </c>
      <c r="J38" s="45">
        <v>30</v>
      </c>
      <c r="K38">
        <v>1</v>
      </c>
      <c r="L38">
        <f t="shared" si="0"/>
        <v>30</v>
      </c>
    </row>
    <row r="39" spans="1:12">
      <c r="A39">
        <v>1</v>
      </c>
      <c r="B39" t="s">
        <v>115</v>
      </c>
      <c r="C39">
        <v>11077</v>
      </c>
      <c r="D39" t="s">
        <v>148</v>
      </c>
      <c r="E39" t="s">
        <v>149</v>
      </c>
      <c r="F39">
        <v>11077</v>
      </c>
      <c r="G39">
        <v>8</v>
      </c>
      <c r="H39" t="s">
        <v>160</v>
      </c>
      <c r="I39" s="44">
        <v>35221</v>
      </c>
      <c r="J39" s="45">
        <v>40</v>
      </c>
      <c r="K39">
        <v>2</v>
      </c>
      <c r="L39">
        <f t="shared" si="0"/>
        <v>80</v>
      </c>
    </row>
    <row r="40" spans="1:12">
      <c r="A40">
        <v>1</v>
      </c>
      <c r="B40" t="s">
        <v>115</v>
      </c>
      <c r="C40">
        <v>11077</v>
      </c>
      <c r="D40" t="s">
        <v>148</v>
      </c>
      <c r="E40" t="s">
        <v>149</v>
      </c>
      <c r="F40">
        <v>11077</v>
      </c>
      <c r="G40">
        <v>10</v>
      </c>
      <c r="H40" t="s">
        <v>161</v>
      </c>
      <c r="I40" s="44">
        <v>35221</v>
      </c>
      <c r="J40" s="45">
        <v>31</v>
      </c>
      <c r="K40">
        <v>1</v>
      </c>
      <c r="L40">
        <f t="shared" si="0"/>
        <v>31</v>
      </c>
    </row>
    <row r="41" spans="1:12">
      <c r="A41">
        <v>1</v>
      </c>
      <c r="B41" t="s">
        <v>115</v>
      </c>
      <c r="C41">
        <v>11077</v>
      </c>
      <c r="D41" t="s">
        <v>148</v>
      </c>
      <c r="E41" t="s">
        <v>149</v>
      </c>
      <c r="F41">
        <v>11077</v>
      </c>
      <c r="G41">
        <v>12</v>
      </c>
      <c r="H41" t="s">
        <v>162</v>
      </c>
      <c r="I41" s="44">
        <v>35221</v>
      </c>
      <c r="J41" s="45">
        <v>38</v>
      </c>
      <c r="K41">
        <v>2</v>
      </c>
      <c r="L41">
        <f t="shared" si="0"/>
        <v>76</v>
      </c>
    </row>
    <row r="42" spans="1:12">
      <c r="A42">
        <v>1</v>
      </c>
      <c r="B42" t="s">
        <v>115</v>
      </c>
      <c r="C42">
        <v>11077</v>
      </c>
      <c r="D42" t="s">
        <v>148</v>
      </c>
      <c r="E42" t="s">
        <v>149</v>
      </c>
      <c r="F42">
        <v>11077</v>
      </c>
      <c r="G42">
        <v>13</v>
      </c>
      <c r="H42" t="s">
        <v>163</v>
      </c>
      <c r="I42" s="44">
        <v>35221</v>
      </c>
      <c r="J42" s="45">
        <v>6</v>
      </c>
      <c r="K42">
        <v>4</v>
      </c>
      <c r="L42">
        <f t="shared" si="0"/>
        <v>24</v>
      </c>
    </row>
    <row r="43" spans="1:12">
      <c r="A43">
        <v>1</v>
      </c>
      <c r="B43" t="s">
        <v>115</v>
      </c>
      <c r="C43">
        <v>11077</v>
      </c>
      <c r="D43" t="s">
        <v>148</v>
      </c>
      <c r="E43" t="s">
        <v>149</v>
      </c>
      <c r="F43">
        <v>11077</v>
      </c>
      <c r="G43">
        <v>14</v>
      </c>
      <c r="H43" t="s">
        <v>164</v>
      </c>
      <c r="I43" s="44">
        <v>35221</v>
      </c>
      <c r="J43" s="45">
        <v>23.25</v>
      </c>
      <c r="K43">
        <v>1</v>
      </c>
      <c r="L43">
        <f t="shared" si="0"/>
        <v>23.25</v>
      </c>
    </row>
    <row r="44" spans="1:12">
      <c r="A44">
        <v>1</v>
      </c>
      <c r="B44" t="s">
        <v>115</v>
      </c>
      <c r="C44">
        <v>11077</v>
      </c>
      <c r="D44" t="s">
        <v>148</v>
      </c>
      <c r="E44" t="s">
        <v>149</v>
      </c>
      <c r="F44">
        <v>11077</v>
      </c>
      <c r="G44">
        <v>16</v>
      </c>
      <c r="H44" t="s">
        <v>124</v>
      </c>
      <c r="I44" s="44">
        <v>35221</v>
      </c>
      <c r="J44" s="45">
        <v>17.45</v>
      </c>
      <c r="K44">
        <v>2</v>
      </c>
      <c r="L44">
        <f t="shared" si="0"/>
        <v>34.9</v>
      </c>
    </row>
    <row r="45" spans="1:12">
      <c r="A45">
        <v>1</v>
      </c>
      <c r="B45" t="s">
        <v>115</v>
      </c>
      <c r="C45">
        <v>11077</v>
      </c>
      <c r="D45" t="s">
        <v>148</v>
      </c>
      <c r="E45" t="s">
        <v>149</v>
      </c>
      <c r="F45">
        <v>11077</v>
      </c>
      <c r="G45">
        <v>20</v>
      </c>
      <c r="H45" t="s">
        <v>165</v>
      </c>
      <c r="I45" s="44">
        <v>35221</v>
      </c>
      <c r="J45" s="45">
        <v>81</v>
      </c>
      <c r="K45">
        <v>1</v>
      </c>
      <c r="L45">
        <f t="shared" si="0"/>
        <v>81</v>
      </c>
    </row>
    <row r="46" spans="1:12">
      <c r="A46">
        <v>1</v>
      </c>
      <c r="B46" t="s">
        <v>115</v>
      </c>
      <c r="C46">
        <v>11077</v>
      </c>
      <c r="D46" t="s">
        <v>148</v>
      </c>
      <c r="E46" t="s">
        <v>149</v>
      </c>
      <c r="F46">
        <v>11077</v>
      </c>
      <c r="G46">
        <v>23</v>
      </c>
      <c r="H46" t="s">
        <v>166</v>
      </c>
      <c r="I46" s="44">
        <v>35221</v>
      </c>
      <c r="J46" s="45">
        <v>9</v>
      </c>
      <c r="K46">
        <v>2</v>
      </c>
      <c r="L46">
        <f t="shared" si="0"/>
        <v>18</v>
      </c>
    </row>
    <row r="47" spans="1:12">
      <c r="A47">
        <v>1</v>
      </c>
      <c r="B47" t="s">
        <v>115</v>
      </c>
      <c r="C47">
        <v>11077</v>
      </c>
      <c r="D47" t="s">
        <v>148</v>
      </c>
      <c r="E47" t="s">
        <v>149</v>
      </c>
      <c r="F47">
        <v>11077</v>
      </c>
      <c r="G47">
        <v>32</v>
      </c>
      <c r="H47" t="s">
        <v>167</v>
      </c>
      <c r="I47" s="44">
        <v>35221</v>
      </c>
      <c r="J47" s="45">
        <v>32</v>
      </c>
      <c r="K47">
        <v>1</v>
      </c>
      <c r="L47">
        <f t="shared" si="0"/>
        <v>32</v>
      </c>
    </row>
    <row r="48" spans="1:12">
      <c r="A48">
        <v>1</v>
      </c>
      <c r="B48" t="s">
        <v>115</v>
      </c>
      <c r="C48">
        <v>11077</v>
      </c>
      <c r="D48" t="s">
        <v>148</v>
      </c>
      <c r="E48" t="s">
        <v>149</v>
      </c>
      <c r="F48">
        <v>11077</v>
      </c>
      <c r="G48">
        <v>39</v>
      </c>
      <c r="H48" t="s">
        <v>168</v>
      </c>
      <c r="I48" s="44">
        <v>35221</v>
      </c>
      <c r="J48" s="45">
        <v>18</v>
      </c>
      <c r="K48">
        <v>2</v>
      </c>
      <c r="L48">
        <f t="shared" si="0"/>
        <v>36</v>
      </c>
    </row>
    <row r="49" spans="1:12">
      <c r="A49">
        <v>1</v>
      </c>
      <c r="B49" t="s">
        <v>115</v>
      </c>
      <c r="C49">
        <v>11077</v>
      </c>
      <c r="D49" t="s">
        <v>148</v>
      </c>
      <c r="E49" t="s">
        <v>149</v>
      </c>
      <c r="F49">
        <v>11077</v>
      </c>
      <c r="G49">
        <v>41</v>
      </c>
      <c r="H49" t="s">
        <v>131</v>
      </c>
      <c r="I49" s="44">
        <v>35221</v>
      </c>
      <c r="J49" s="45">
        <v>9.65</v>
      </c>
      <c r="K49">
        <v>3</v>
      </c>
      <c r="L49">
        <f t="shared" si="0"/>
        <v>28.950000000000003</v>
      </c>
    </row>
    <row r="50" spans="1:12">
      <c r="A50">
        <v>1</v>
      </c>
      <c r="B50" t="s">
        <v>115</v>
      </c>
      <c r="C50">
        <v>11077</v>
      </c>
      <c r="D50" t="s">
        <v>148</v>
      </c>
      <c r="E50" t="s">
        <v>149</v>
      </c>
      <c r="F50">
        <v>11077</v>
      </c>
      <c r="G50">
        <v>46</v>
      </c>
      <c r="H50" t="s">
        <v>128</v>
      </c>
      <c r="I50" s="44">
        <v>35221</v>
      </c>
      <c r="J50" s="45">
        <v>12</v>
      </c>
      <c r="K50">
        <v>3</v>
      </c>
      <c r="L50">
        <f t="shared" si="0"/>
        <v>36</v>
      </c>
    </row>
    <row r="51" spans="1:12">
      <c r="A51">
        <v>1</v>
      </c>
      <c r="B51" t="s">
        <v>115</v>
      </c>
      <c r="C51">
        <v>11077</v>
      </c>
      <c r="D51" t="s">
        <v>148</v>
      </c>
      <c r="E51" t="s">
        <v>149</v>
      </c>
      <c r="F51">
        <v>11077</v>
      </c>
      <c r="G51">
        <v>52</v>
      </c>
      <c r="H51" t="s">
        <v>169</v>
      </c>
      <c r="I51" s="44">
        <v>35221</v>
      </c>
      <c r="J51" s="45">
        <v>7</v>
      </c>
      <c r="K51">
        <v>2</v>
      </c>
      <c r="L51">
        <f t="shared" si="0"/>
        <v>14</v>
      </c>
    </row>
    <row r="52" spans="1:12">
      <c r="A52">
        <v>1</v>
      </c>
      <c r="B52" t="s">
        <v>115</v>
      </c>
      <c r="C52">
        <v>11077</v>
      </c>
      <c r="D52" t="s">
        <v>148</v>
      </c>
      <c r="E52" t="s">
        <v>149</v>
      </c>
      <c r="F52">
        <v>11077</v>
      </c>
      <c r="G52">
        <v>55</v>
      </c>
      <c r="H52" t="s">
        <v>170</v>
      </c>
      <c r="I52" s="44">
        <v>35221</v>
      </c>
      <c r="J52" s="45">
        <v>24</v>
      </c>
      <c r="K52">
        <v>2</v>
      </c>
      <c r="L52">
        <f t="shared" si="0"/>
        <v>48</v>
      </c>
    </row>
    <row r="53" spans="1:12">
      <c r="A53">
        <v>1</v>
      </c>
      <c r="B53" t="s">
        <v>115</v>
      </c>
      <c r="C53">
        <v>11077</v>
      </c>
      <c r="D53" t="s">
        <v>148</v>
      </c>
      <c r="E53" t="s">
        <v>149</v>
      </c>
      <c r="F53">
        <v>11077</v>
      </c>
      <c r="G53">
        <v>60</v>
      </c>
      <c r="H53" t="s">
        <v>171</v>
      </c>
      <c r="I53" s="44">
        <v>35221</v>
      </c>
      <c r="J53" s="45">
        <v>34</v>
      </c>
      <c r="K53">
        <v>2</v>
      </c>
      <c r="L53">
        <f t="shared" si="0"/>
        <v>68</v>
      </c>
    </row>
    <row r="54" spans="1:12">
      <c r="A54">
        <v>1</v>
      </c>
      <c r="B54" t="s">
        <v>115</v>
      </c>
      <c r="C54">
        <v>11077</v>
      </c>
      <c r="D54" t="s">
        <v>148</v>
      </c>
      <c r="E54" t="s">
        <v>149</v>
      </c>
      <c r="F54">
        <v>11077</v>
      </c>
      <c r="G54">
        <v>64</v>
      </c>
      <c r="H54" t="s">
        <v>172</v>
      </c>
      <c r="I54" s="44">
        <v>35221</v>
      </c>
      <c r="J54" s="45">
        <v>33.25</v>
      </c>
      <c r="K54">
        <v>2</v>
      </c>
      <c r="L54">
        <f t="shared" si="0"/>
        <v>66.5</v>
      </c>
    </row>
    <row r="55" spans="1:12">
      <c r="A55">
        <v>1</v>
      </c>
      <c r="B55" t="s">
        <v>115</v>
      </c>
      <c r="C55">
        <v>11077</v>
      </c>
      <c r="D55" t="s">
        <v>148</v>
      </c>
      <c r="E55" t="s">
        <v>149</v>
      </c>
      <c r="F55">
        <v>11077</v>
      </c>
      <c r="G55">
        <v>66</v>
      </c>
      <c r="H55" t="s">
        <v>173</v>
      </c>
      <c r="I55" s="44">
        <v>35221</v>
      </c>
      <c r="J55" s="45">
        <v>17</v>
      </c>
      <c r="K55">
        <v>1</v>
      </c>
      <c r="L55">
        <f t="shared" si="0"/>
        <v>17</v>
      </c>
    </row>
    <row r="56" spans="1:12">
      <c r="A56">
        <v>1</v>
      </c>
      <c r="B56" t="s">
        <v>115</v>
      </c>
      <c r="C56">
        <v>11077</v>
      </c>
      <c r="D56" t="s">
        <v>148</v>
      </c>
      <c r="E56" t="s">
        <v>149</v>
      </c>
      <c r="F56">
        <v>11077</v>
      </c>
      <c r="G56">
        <v>73</v>
      </c>
      <c r="H56" t="s">
        <v>174</v>
      </c>
      <c r="I56" s="44">
        <v>35221</v>
      </c>
      <c r="J56" s="45">
        <v>15</v>
      </c>
      <c r="K56">
        <v>2</v>
      </c>
      <c r="L56">
        <f t="shared" si="0"/>
        <v>30</v>
      </c>
    </row>
    <row r="57" spans="1:12">
      <c r="A57">
        <v>1</v>
      </c>
      <c r="B57" t="s">
        <v>115</v>
      </c>
      <c r="C57">
        <v>11077</v>
      </c>
      <c r="D57" t="s">
        <v>148</v>
      </c>
      <c r="E57" t="s">
        <v>149</v>
      </c>
      <c r="F57">
        <v>11077</v>
      </c>
      <c r="G57">
        <v>75</v>
      </c>
      <c r="H57" t="s">
        <v>175</v>
      </c>
      <c r="I57" s="44">
        <v>35221</v>
      </c>
      <c r="J57" s="45">
        <v>7.75</v>
      </c>
      <c r="K57">
        <v>4</v>
      </c>
      <c r="L57">
        <f t="shared" si="0"/>
        <v>31</v>
      </c>
    </row>
    <row r="58" spans="1:12">
      <c r="A58">
        <v>1</v>
      </c>
      <c r="B58" t="s">
        <v>115</v>
      </c>
      <c r="C58">
        <v>11077</v>
      </c>
      <c r="D58" t="s">
        <v>148</v>
      </c>
      <c r="E58" t="s">
        <v>149</v>
      </c>
      <c r="F58">
        <v>11077</v>
      </c>
      <c r="G58">
        <v>77</v>
      </c>
      <c r="H58" t="s">
        <v>176</v>
      </c>
      <c r="I58" s="44">
        <v>35221</v>
      </c>
      <c r="J58" s="45">
        <v>13</v>
      </c>
      <c r="K58">
        <v>2</v>
      </c>
      <c r="L58">
        <f t="shared" si="0"/>
        <v>26</v>
      </c>
    </row>
    <row r="59" spans="1:12">
      <c r="A59">
        <v>1</v>
      </c>
      <c r="B59" t="s">
        <v>115</v>
      </c>
      <c r="C59">
        <v>10316</v>
      </c>
      <c r="D59" t="s">
        <v>148</v>
      </c>
      <c r="E59" t="s">
        <v>149</v>
      </c>
      <c r="F59">
        <v>10316</v>
      </c>
      <c r="G59">
        <v>41</v>
      </c>
      <c r="H59" t="s">
        <v>131</v>
      </c>
      <c r="I59" s="44">
        <v>34635</v>
      </c>
      <c r="J59" s="45">
        <v>7.7</v>
      </c>
      <c r="K59">
        <v>10</v>
      </c>
      <c r="L59">
        <f t="shared" si="0"/>
        <v>77</v>
      </c>
    </row>
    <row r="60" spans="1:12">
      <c r="A60">
        <v>1</v>
      </c>
      <c r="B60" t="s">
        <v>115</v>
      </c>
      <c r="C60">
        <v>10316</v>
      </c>
      <c r="D60" t="s">
        <v>148</v>
      </c>
      <c r="E60" t="s">
        <v>149</v>
      </c>
      <c r="F60">
        <v>10316</v>
      </c>
      <c r="G60">
        <v>62</v>
      </c>
      <c r="H60" t="s">
        <v>138</v>
      </c>
      <c r="I60" s="44">
        <v>34635</v>
      </c>
      <c r="J60" s="45">
        <v>39.4</v>
      </c>
      <c r="K60">
        <v>70</v>
      </c>
      <c r="L60">
        <f t="shared" si="0"/>
        <v>2758</v>
      </c>
    </row>
    <row r="61" spans="1:12">
      <c r="A61">
        <v>1</v>
      </c>
      <c r="B61" t="s">
        <v>115</v>
      </c>
      <c r="C61">
        <v>10314</v>
      </c>
      <c r="D61" t="s">
        <v>148</v>
      </c>
      <c r="E61" t="s">
        <v>149</v>
      </c>
      <c r="F61">
        <v>10314</v>
      </c>
      <c r="G61">
        <v>32</v>
      </c>
      <c r="H61" t="s">
        <v>167</v>
      </c>
      <c r="I61" s="44">
        <v>34633</v>
      </c>
      <c r="J61" s="45">
        <v>25.6</v>
      </c>
      <c r="K61">
        <v>40</v>
      </c>
      <c r="L61">
        <f t="shared" si="0"/>
        <v>1024</v>
      </c>
    </row>
    <row r="62" spans="1:12">
      <c r="A62">
        <v>1</v>
      </c>
      <c r="B62" t="s">
        <v>115</v>
      </c>
      <c r="C62">
        <v>10314</v>
      </c>
      <c r="D62" t="s">
        <v>148</v>
      </c>
      <c r="E62" t="s">
        <v>149</v>
      </c>
      <c r="F62">
        <v>10314</v>
      </c>
      <c r="G62">
        <v>58</v>
      </c>
      <c r="H62" t="s">
        <v>177</v>
      </c>
      <c r="I62" s="44">
        <v>34633</v>
      </c>
      <c r="J62" s="45">
        <v>10.6</v>
      </c>
      <c r="K62">
        <v>30</v>
      </c>
      <c r="L62">
        <f t="shared" si="0"/>
        <v>318</v>
      </c>
    </row>
    <row r="63" spans="1:12">
      <c r="A63">
        <v>1</v>
      </c>
      <c r="B63" t="s">
        <v>115</v>
      </c>
      <c r="C63">
        <v>10314</v>
      </c>
      <c r="D63" t="s">
        <v>148</v>
      </c>
      <c r="E63" t="s">
        <v>149</v>
      </c>
      <c r="F63">
        <v>10314</v>
      </c>
      <c r="G63">
        <v>62</v>
      </c>
      <c r="H63" t="s">
        <v>138</v>
      </c>
      <c r="I63" s="44">
        <v>34633</v>
      </c>
      <c r="J63" s="45">
        <v>39.4</v>
      </c>
      <c r="K63">
        <v>25</v>
      </c>
      <c r="L63">
        <f t="shared" si="0"/>
        <v>985</v>
      </c>
    </row>
    <row r="64" spans="1:12">
      <c r="A64">
        <v>1</v>
      </c>
      <c r="B64" t="s">
        <v>115</v>
      </c>
      <c r="C64">
        <v>10916</v>
      </c>
      <c r="D64" t="s">
        <v>178</v>
      </c>
      <c r="E64" t="s">
        <v>179</v>
      </c>
      <c r="F64">
        <v>10916</v>
      </c>
      <c r="G64">
        <v>16</v>
      </c>
      <c r="H64" t="s">
        <v>124</v>
      </c>
      <c r="I64" s="44">
        <v>35153</v>
      </c>
      <c r="J64" s="45">
        <v>17.45</v>
      </c>
      <c r="K64">
        <v>6</v>
      </c>
      <c r="L64">
        <f t="shared" si="0"/>
        <v>104.69999999999999</v>
      </c>
    </row>
    <row r="65" spans="1:12">
      <c r="A65">
        <v>1</v>
      </c>
      <c r="B65" t="s">
        <v>115</v>
      </c>
      <c r="C65">
        <v>10916</v>
      </c>
      <c r="D65" t="s">
        <v>178</v>
      </c>
      <c r="E65" t="s">
        <v>179</v>
      </c>
      <c r="F65">
        <v>10916</v>
      </c>
      <c r="G65">
        <v>32</v>
      </c>
      <c r="H65" t="s">
        <v>167</v>
      </c>
      <c r="I65" s="44">
        <v>35153</v>
      </c>
      <c r="J65" s="45">
        <v>32</v>
      </c>
      <c r="K65">
        <v>6</v>
      </c>
      <c r="L65">
        <f t="shared" si="0"/>
        <v>192</v>
      </c>
    </row>
    <row r="66" spans="1:12">
      <c r="A66">
        <v>1</v>
      </c>
      <c r="B66" t="s">
        <v>115</v>
      </c>
      <c r="C66">
        <v>10916</v>
      </c>
      <c r="D66" t="s">
        <v>178</v>
      </c>
      <c r="E66" t="s">
        <v>179</v>
      </c>
      <c r="F66">
        <v>10916</v>
      </c>
      <c r="G66">
        <v>57</v>
      </c>
      <c r="H66" t="s">
        <v>180</v>
      </c>
      <c r="I66" s="44">
        <v>35153</v>
      </c>
      <c r="J66" s="45">
        <v>19.5</v>
      </c>
      <c r="K66">
        <v>20</v>
      </c>
      <c r="L66">
        <f t="shared" si="0"/>
        <v>390</v>
      </c>
    </row>
    <row r="67" spans="1:12">
      <c r="A67">
        <v>1</v>
      </c>
      <c r="B67" t="s">
        <v>115</v>
      </c>
      <c r="C67">
        <v>10285</v>
      </c>
      <c r="D67" t="s">
        <v>181</v>
      </c>
      <c r="E67" t="s">
        <v>182</v>
      </c>
      <c r="F67">
        <v>10285</v>
      </c>
      <c r="G67">
        <v>1</v>
      </c>
      <c r="H67" t="s">
        <v>183</v>
      </c>
      <c r="I67" s="44">
        <v>34597</v>
      </c>
      <c r="J67" s="45">
        <v>14.4</v>
      </c>
      <c r="K67">
        <v>45</v>
      </c>
      <c r="L67">
        <f t="shared" ref="L67:L130" si="1">J67*K67</f>
        <v>648</v>
      </c>
    </row>
    <row r="68" spans="1:12">
      <c r="A68">
        <v>1</v>
      </c>
      <c r="B68" t="s">
        <v>115</v>
      </c>
      <c r="C68">
        <v>10285</v>
      </c>
      <c r="D68" t="s">
        <v>181</v>
      </c>
      <c r="E68" t="s">
        <v>182</v>
      </c>
      <c r="F68">
        <v>10285</v>
      </c>
      <c r="G68">
        <v>40</v>
      </c>
      <c r="H68" t="s">
        <v>184</v>
      </c>
      <c r="I68" s="44">
        <v>34597</v>
      </c>
      <c r="J68" s="45">
        <v>14.7</v>
      </c>
      <c r="K68">
        <v>40</v>
      </c>
      <c r="L68">
        <f t="shared" si="1"/>
        <v>588</v>
      </c>
    </row>
    <row r="69" spans="1:12">
      <c r="A69">
        <v>1</v>
      </c>
      <c r="B69" t="s">
        <v>115</v>
      </c>
      <c r="C69">
        <v>10285</v>
      </c>
      <c r="D69" t="s">
        <v>181</v>
      </c>
      <c r="E69" t="s">
        <v>182</v>
      </c>
      <c r="F69">
        <v>10285</v>
      </c>
      <c r="G69">
        <v>53</v>
      </c>
      <c r="H69" t="s">
        <v>134</v>
      </c>
      <c r="I69" s="44">
        <v>34597</v>
      </c>
      <c r="J69" s="45">
        <v>26.2</v>
      </c>
      <c r="K69">
        <v>36</v>
      </c>
      <c r="L69">
        <f t="shared" si="1"/>
        <v>943.19999999999993</v>
      </c>
    </row>
    <row r="70" spans="1:12">
      <c r="A70">
        <v>1</v>
      </c>
      <c r="B70" t="s">
        <v>115</v>
      </c>
      <c r="C70">
        <v>10788</v>
      </c>
      <c r="D70" t="s">
        <v>181</v>
      </c>
      <c r="E70" t="s">
        <v>182</v>
      </c>
      <c r="F70">
        <v>10788</v>
      </c>
      <c r="G70">
        <v>19</v>
      </c>
      <c r="H70" t="s">
        <v>185</v>
      </c>
      <c r="I70" s="44">
        <v>35086</v>
      </c>
      <c r="J70" s="45">
        <v>9.1999999999999993</v>
      </c>
      <c r="K70">
        <v>50</v>
      </c>
      <c r="L70">
        <f t="shared" si="1"/>
        <v>459.99999999999994</v>
      </c>
    </row>
    <row r="71" spans="1:12">
      <c r="A71">
        <v>1</v>
      </c>
      <c r="B71" t="s">
        <v>115</v>
      </c>
      <c r="C71">
        <v>10788</v>
      </c>
      <c r="D71" t="s">
        <v>181</v>
      </c>
      <c r="E71" t="s">
        <v>182</v>
      </c>
      <c r="F71">
        <v>10788</v>
      </c>
      <c r="G71">
        <v>75</v>
      </c>
      <c r="H71" t="s">
        <v>175</v>
      </c>
      <c r="I71" s="44">
        <v>35086</v>
      </c>
      <c r="J71" s="45">
        <v>7.75</v>
      </c>
      <c r="K71">
        <v>40</v>
      </c>
      <c r="L71">
        <f t="shared" si="1"/>
        <v>310</v>
      </c>
    </row>
    <row r="72" spans="1:12">
      <c r="A72">
        <v>1</v>
      </c>
      <c r="B72" t="s">
        <v>115</v>
      </c>
      <c r="C72">
        <v>10991</v>
      </c>
      <c r="D72" t="s">
        <v>181</v>
      </c>
      <c r="E72" t="s">
        <v>182</v>
      </c>
      <c r="F72">
        <v>10991</v>
      </c>
      <c r="G72">
        <v>2</v>
      </c>
      <c r="H72" t="s">
        <v>132</v>
      </c>
      <c r="I72" s="44">
        <v>35186</v>
      </c>
      <c r="J72" s="45">
        <v>19</v>
      </c>
      <c r="K72">
        <v>50</v>
      </c>
      <c r="L72">
        <f t="shared" si="1"/>
        <v>950</v>
      </c>
    </row>
    <row r="73" spans="1:12">
      <c r="A73">
        <v>1</v>
      </c>
      <c r="B73" t="s">
        <v>115</v>
      </c>
      <c r="C73">
        <v>10991</v>
      </c>
      <c r="D73" t="s">
        <v>181</v>
      </c>
      <c r="E73" t="s">
        <v>182</v>
      </c>
      <c r="F73">
        <v>10991</v>
      </c>
      <c r="G73">
        <v>70</v>
      </c>
      <c r="H73" t="s">
        <v>186</v>
      </c>
      <c r="I73" s="44">
        <v>35186</v>
      </c>
      <c r="J73" s="45">
        <v>15</v>
      </c>
      <c r="K73">
        <v>20</v>
      </c>
      <c r="L73">
        <f t="shared" si="1"/>
        <v>300</v>
      </c>
    </row>
    <row r="74" spans="1:12">
      <c r="A74">
        <v>1</v>
      </c>
      <c r="B74" t="s">
        <v>115</v>
      </c>
      <c r="C74">
        <v>10991</v>
      </c>
      <c r="D74" t="s">
        <v>181</v>
      </c>
      <c r="E74" t="s">
        <v>182</v>
      </c>
      <c r="F74">
        <v>10991</v>
      </c>
      <c r="G74">
        <v>76</v>
      </c>
      <c r="H74" t="s">
        <v>187</v>
      </c>
      <c r="I74" s="44">
        <v>35186</v>
      </c>
      <c r="J74" s="45">
        <v>18</v>
      </c>
      <c r="K74">
        <v>90</v>
      </c>
      <c r="L74">
        <f t="shared" si="1"/>
        <v>1620</v>
      </c>
    </row>
    <row r="75" spans="1:12">
      <c r="A75">
        <v>1</v>
      </c>
      <c r="B75" t="s">
        <v>115</v>
      </c>
      <c r="C75">
        <v>10361</v>
      </c>
      <c r="D75" t="s">
        <v>181</v>
      </c>
      <c r="E75" t="s">
        <v>182</v>
      </c>
      <c r="F75">
        <v>10361</v>
      </c>
      <c r="G75">
        <v>39</v>
      </c>
      <c r="H75" t="s">
        <v>168</v>
      </c>
      <c r="I75" s="44">
        <v>34691</v>
      </c>
      <c r="J75" s="45">
        <v>14.4</v>
      </c>
      <c r="K75">
        <v>54</v>
      </c>
      <c r="L75">
        <f t="shared" si="1"/>
        <v>777.6</v>
      </c>
    </row>
    <row r="76" spans="1:12">
      <c r="A76">
        <v>1</v>
      </c>
      <c r="B76" t="s">
        <v>115</v>
      </c>
      <c r="C76">
        <v>10361</v>
      </c>
      <c r="D76" t="s">
        <v>181</v>
      </c>
      <c r="E76" t="s">
        <v>182</v>
      </c>
      <c r="F76">
        <v>10361</v>
      </c>
      <c r="G76">
        <v>60</v>
      </c>
      <c r="H76" t="s">
        <v>171</v>
      </c>
      <c r="I76" s="44">
        <v>34691</v>
      </c>
      <c r="J76" s="45">
        <v>27.2</v>
      </c>
      <c r="K76">
        <v>55</v>
      </c>
      <c r="L76">
        <f t="shared" si="1"/>
        <v>1496</v>
      </c>
    </row>
    <row r="77" spans="1:12">
      <c r="A77">
        <v>1</v>
      </c>
      <c r="B77" t="s">
        <v>115</v>
      </c>
      <c r="C77">
        <v>10293</v>
      </c>
      <c r="D77" t="s">
        <v>188</v>
      </c>
      <c r="E77" t="s">
        <v>189</v>
      </c>
      <c r="F77">
        <v>10293</v>
      </c>
      <c r="G77">
        <v>18</v>
      </c>
      <c r="H77" t="s">
        <v>125</v>
      </c>
      <c r="I77" s="44">
        <v>34606</v>
      </c>
      <c r="J77" s="45">
        <v>50</v>
      </c>
      <c r="K77">
        <v>12</v>
      </c>
      <c r="L77">
        <f t="shared" si="1"/>
        <v>600</v>
      </c>
    </row>
    <row r="78" spans="1:12">
      <c r="A78">
        <v>1</v>
      </c>
      <c r="B78" t="s">
        <v>115</v>
      </c>
      <c r="C78">
        <v>10293</v>
      </c>
      <c r="D78" t="s">
        <v>188</v>
      </c>
      <c r="E78" t="s">
        <v>189</v>
      </c>
      <c r="F78">
        <v>10293</v>
      </c>
      <c r="G78">
        <v>24</v>
      </c>
      <c r="H78" t="s">
        <v>190</v>
      </c>
      <c r="I78" s="44">
        <v>34606</v>
      </c>
      <c r="J78" s="45">
        <v>3.6</v>
      </c>
      <c r="K78">
        <v>10</v>
      </c>
      <c r="L78">
        <f t="shared" si="1"/>
        <v>36</v>
      </c>
    </row>
    <row r="79" spans="1:12">
      <c r="A79">
        <v>1</v>
      </c>
      <c r="B79" t="s">
        <v>115</v>
      </c>
      <c r="C79">
        <v>10293</v>
      </c>
      <c r="D79" t="s">
        <v>188</v>
      </c>
      <c r="E79" t="s">
        <v>189</v>
      </c>
      <c r="F79">
        <v>10293</v>
      </c>
      <c r="G79">
        <v>63</v>
      </c>
      <c r="H79" t="s">
        <v>191</v>
      </c>
      <c r="I79" s="44">
        <v>34606</v>
      </c>
      <c r="J79" s="45">
        <v>35.1</v>
      </c>
      <c r="K79">
        <v>5</v>
      </c>
      <c r="L79">
        <f t="shared" si="1"/>
        <v>175.5</v>
      </c>
    </row>
    <row r="80" spans="1:12">
      <c r="A80">
        <v>1</v>
      </c>
      <c r="B80" t="s">
        <v>115</v>
      </c>
      <c r="C80">
        <v>10293</v>
      </c>
      <c r="D80" t="s">
        <v>188</v>
      </c>
      <c r="E80" t="s">
        <v>189</v>
      </c>
      <c r="F80">
        <v>10293</v>
      </c>
      <c r="G80">
        <v>75</v>
      </c>
      <c r="H80" t="s">
        <v>175</v>
      </c>
      <c r="I80" s="44">
        <v>34606</v>
      </c>
      <c r="J80" s="45">
        <v>6.2</v>
      </c>
      <c r="K80">
        <v>6</v>
      </c>
      <c r="L80">
        <f t="shared" si="1"/>
        <v>37.200000000000003</v>
      </c>
    </row>
    <row r="81" spans="1:12">
      <c r="A81">
        <v>1</v>
      </c>
      <c r="B81" t="s">
        <v>115</v>
      </c>
      <c r="C81">
        <v>10400</v>
      </c>
      <c r="D81" t="s">
        <v>142</v>
      </c>
      <c r="E81" t="s">
        <v>143</v>
      </c>
      <c r="F81">
        <v>10400</v>
      </c>
      <c r="G81">
        <v>29</v>
      </c>
      <c r="H81" t="s">
        <v>192</v>
      </c>
      <c r="I81" s="44">
        <v>34731</v>
      </c>
      <c r="J81" s="45">
        <v>99</v>
      </c>
      <c r="K81">
        <v>21</v>
      </c>
      <c r="L81">
        <f t="shared" si="1"/>
        <v>2079</v>
      </c>
    </row>
    <row r="82" spans="1:12">
      <c r="A82">
        <v>1</v>
      </c>
      <c r="B82" t="s">
        <v>115</v>
      </c>
      <c r="C82">
        <v>10400</v>
      </c>
      <c r="D82" t="s">
        <v>142</v>
      </c>
      <c r="E82" t="s">
        <v>143</v>
      </c>
      <c r="F82">
        <v>10400</v>
      </c>
      <c r="G82">
        <v>35</v>
      </c>
      <c r="H82" t="s">
        <v>193</v>
      </c>
      <c r="I82" s="44">
        <v>34731</v>
      </c>
      <c r="J82" s="45">
        <v>14.4</v>
      </c>
      <c r="K82">
        <v>35</v>
      </c>
      <c r="L82">
        <f t="shared" si="1"/>
        <v>504</v>
      </c>
    </row>
    <row r="83" spans="1:12">
      <c r="A83">
        <v>1</v>
      </c>
      <c r="B83" t="s">
        <v>115</v>
      </c>
      <c r="C83">
        <v>10400</v>
      </c>
      <c r="D83" t="s">
        <v>142</v>
      </c>
      <c r="E83" t="s">
        <v>143</v>
      </c>
      <c r="F83">
        <v>10400</v>
      </c>
      <c r="G83">
        <v>49</v>
      </c>
      <c r="H83" t="s">
        <v>194</v>
      </c>
      <c r="I83" s="44">
        <v>34731</v>
      </c>
      <c r="J83" s="45">
        <v>16</v>
      </c>
      <c r="K83">
        <v>30</v>
      </c>
      <c r="L83">
        <f t="shared" si="1"/>
        <v>480</v>
      </c>
    </row>
    <row r="84" spans="1:12">
      <c r="A84">
        <v>1</v>
      </c>
      <c r="B84" t="s">
        <v>115</v>
      </c>
      <c r="C84">
        <v>10800</v>
      </c>
      <c r="D84" t="s">
        <v>195</v>
      </c>
      <c r="E84" t="s">
        <v>196</v>
      </c>
      <c r="F84">
        <v>10800</v>
      </c>
      <c r="G84">
        <v>11</v>
      </c>
      <c r="H84" t="s">
        <v>197</v>
      </c>
      <c r="I84" s="44">
        <v>35090</v>
      </c>
      <c r="J84" s="45">
        <v>21</v>
      </c>
      <c r="K84">
        <v>50</v>
      </c>
      <c r="L84">
        <f t="shared" si="1"/>
        <v>1050</v>
      </c>
    </row>
    <row r="85" spans="1:12">
      <c r="A85">
        <v>1</v>
      </c>
      <c r="B85" t="s">
        <v>115</v>
      </c>
      <c r="C85">
        <v>10800</v>
      </c>
      <c r="D85" t="s">
        <v>195</v>
      </c>
      <c r="E85" t="s">
        <v>196</v>
      </c>
      <c r="F85">
        <v>10800</v>
      </c>
      <c r="G85">
        <v>51</v>
      </c>
      <c r="H85" t="s">
        <v>121</v>
      </c>
      <c r="I85" s="44">
        <v>35090</v>
      </c>
      <c r="J85" s="45">
        <v>53</v>
      </c>
      <c r="K85">
        <v>10</v>
      </c>
      <c r="L85">
        <f t="shared" si="1"/>
        <v>530</v>
      </c>
    </row>
    <row r="86" spans="1:12">
      <c r="A86">
        <v>1</v>
      </c>
      <c r="B86" t="s">
        <v>115</v>
      </c>
      <c r="C86">
        <v>10800</v>
      </c>
      <c r="D86" t="s">
        <v>195</v>
      </c>
      <c r="E86" t="s">
        <v>196</v>
      </c>
      <c r="F86">
        <v>10800</v>
      </c>
      <c r="G86">
        <v>54</v>
      </c>
      <c r="H86" t="s">
        <v>154</v>
      </c>
      <c r="I86" s="44">
        <v>35090</v>
      </c>
      <c r="J86" s="45">
        <v>7.45</v>
      </c>
      <c r="K86">
        <v>7</v>
      </c>
      <c r="L86">
        <f t="shared" si="1"/>
        <v>52.15</v>
      </c>
    </row>
    <row r="87" spans="1:12">
      <c r="A87">
        <v>1</v>
      </c>
      <c r="B87" t="s">
        <v>115</v>
      </c>
      <c r="C87">
        <v>11069</v>
      </c>
      <c r="D87" t="s">
        <v>188</v>
      </c>
      <c r="E87" t="s">
        <v>189</v>
      </c>
      <c r="F87">
        <v>11069</v>
      </c>
      <c r="G87">
        <v>39</v>
      </c>
      <c r="H87" t="s">
        <v>168</v>
      </c>
      <c r="I87" s="44">
        <v>35219</v>
      </c>
      <c r="J87" s="45">
        <v>18</v>
      </c>
      <c r="K87">
        <v>20</v>
      </c>
      <c r="L87">
        <f t="shared" si="1"/>
        <v>360</v>
      </c>
    </row>
    <row r="88" spans="1:12">
      <c r="A88">
        <v>1</v>
      </c>
      <c r="B88" t="s">
        <v>115</v>
      </c>
      <c r="C88">
        <v>10304</v>
      </c>
      <c r="D88" t="s">
        <v>188</v>
      </c>
      <c r="E88" t="s">
        <v>189</v>
      </c>
      <c r="F88">
        <v>10304</v>
      </c>
      <c r="G88">
        <v>49</v>
      </c>
      <c r="H88" t="s">
        <v>194</v>
      </c>
      <c r="I88" s="44">
        <v>34620</v>
      </c>
      <c r="J88" s="45">
        <v>16</v>
      </c>
      <c r="K88">
        <v>30</v>
      </c>
      <c r="L88">
        <f t="shared" si="1"/>
        <v>480</v>
      </c>
    </row>
    <row r="89" spans="1:12">
      <c r="A89">
        <v>1</v>
      </c>
      <c r="B89" t="s">
        <v>115</v>
      </c>
      <c r="C89">
        <v>10304</v>
      </c>
      <c r="D89" t="s">
        <v>188</v>
      </c>
      <c r="E89" t="s">
        <v>189</v>
      </c>
      <c r="F89">
        <v>10304</v>
      </c>
      <c r="G89">
        <v>59</v>
      </c>
      <c r="H89" t="s">
        <v>198</v>
      </c>
      <c r="I89" s="44">
        <v>34620</v>
      </c>
      <c r="J89" s="45">
        <v>44</v>
      </c>
      <c r="K89">
        <v>10</v>
      </c>
      <c r="L89">
        <f t="shared" si="1"/>
        <v>440</v>
      </c>
    </row>
    <row r="90" spans="1:12">
      <c r="A90">
        <v>1</v>
      </c>
      <c r="B90" t="s">
        <v>115</v>
      </c>
      <c r="C90">
        <v>10304</v>
      </c>
      <c r="D90" t="s">
        <v>188</v>
      </c>
      <c r="E90" t="s">
        <v>189</v>
      </c>
      <c r="F90">
        <v>10304</v>
      </c>
      <c r="G90">
        <v>71</v>
      </c>
      <c r="H90" t="s">
        <v>144</v>
      </c>
      <c r="I90" s="44">
        <v>34620</v>
      </c>
      <c r="J90" s="45">
        <v>17.2</v>
      </c>
      <c r="K90">
        <v>2</v>
      </c>
      <c r="L90">
        <f t="shared" si="1"/>
        <v>34.4</v>
      </c>
    </row>
    <row r="91" spans="1:12">
      <c r="A91">
        <v>1</v>
      </c>
      <c r="B91" t="s">
        <v>115</v>
      </c>
      <c r="C91">
        <v>10992</v>
      </c>
      <c r="D91" t="s">
        <v>199</v>
      </c>
      <c r="E91" t="s">
        <v>200</v>
      </c>
      <c r="F91">
        <v>10992</v>
      </c>
      <c r="G91">
        <v>72</v>
      </c>
      <c r="H91" t="s">
        <v>201</v>
      </c>
      <c r="I91" s="44">
        <v>35186</v>
      </c>
      <c r="J91" s="45">
        <v>34.799999999999997</v>
      </c>
      <c r="K91">
        <v>2</v>
      </c>
      <c r="L91">
        <f t="shared" si="1"/>
        <v>69.599999999999994</v>
      </c>
    </row>
    <row r="92" spans="1:12">
      <c r="A92">
        <v>1</v>
      </c>
      <c r="B92" t="s">
        <v>115</v>
      </c>
      <c r="C92">
        <v>11038</v>
      </c>
      <c r="D92" t="s">
        <v>202</v>
      </c>
      <c r="E92" t="s">
        <v>203</v>
      </c>
      <c r="F92">
        <v>11038</v>
      </c>
      <c r="G92">
        <v>40</v>
      </c>
      <c r="H92" t="s">
        <v>184</v>
      </c>
      <c r="I92" s="44">
        <v>35206</v>
      </c>
      <c r="J92" s="45">
        <v>18.399999999999999</v>
      </c>
      <c r="K92">
        <v>5</v>
      </c>
      <c r="L92">
        <f t="shared" si="1"/>
        <v>92</v>
      </c>
    </row>
    <row r="93" spans="1:12">
      <c r="A93">
        <v>1</v>
      </c>
      <c r="B93" t="s">
        <v>115</v>
      </c>
      <c r="C93">
        <v>11038</v>
      </c>
      <c r="D93" t="s">
        <v>202</v>
      </c>
      <c r="E93" t="s">
        <v>203</v>
      </c>
      <c r="F93">
        <v>11038</v>
      </c>
      <c r="G93">
        <v>52</v>
      </c>
      <c r="H93" t="s">
        <v>169</v>
      </c>
      <c r="I93" s="44">
        <v>35206</v>
      </c>
      <c r="J93" s="45">
        <v>7</v>
      </c>
      <c r="K93">
        <v>2</v>
      </c>
      <c r="L93">
        <f t="shared" si="1"/>
        <v>14</v>
      </c>
    </row>
    <row r="94" spans="1:12">
      <c r="A94">
        <v>1</v>
      </c>
      <c r="B94" t="s">
        <v>115</v>
      </c>
      <c r="C94">
        <v>11038</v>
      </c>
      <c r="D94" t="s">
        <v>202</v>
      </c>
      <c r="E94" t="s">
        <v>203</v>
      </c>
      <c r="F94">
        <v>11038</v>
      </c>
      <c r="G94">
        <v>71</v>
      </c>
      <c r="H94" t="s">
        <v>144</v>
      </c>
      <c r="I94" s="44">
        <v>35206</v>
      </c>
      <c r="J94" s="45">
        <v>21.5</v>
      </c>
      <c r="K94">
        <v>30</v>
      </c>
      <c r="L94">
        <f t="shared" si="1"/>
        <v>645</v>
      </c>
    </row>
    <row r="95" spans="1:12">
      <c r="A95">
        <v>1</v>
      </c>
      <c r="B95" t="s">
        <v>115</v>
      </c>
      <c r="C95">
        <v>10385</v>
      </c>
      <c r="D95" t="s">
        <v>204</v>
      </c>
      <c r="E95" t="s">
        <v>205</v>
      </c>
      <c r="F95">
        <v>10385</v>
      </c>
      <c r="G95">
        <v>7</v>
      </c>
      <c r="H95" t="s">
        <v>159</v>
      </c>
      <c r="I95" s="44">
        <v>34716</v>
      </c>
      <c r="J95" s="45">
        <v>24</v>
      </c>
      <c r="K95">
        <v>10</v>
      </c>
      <c r="L95">
        <f t="shared" si="1"/>
        <v>240</v>
      </c>
    </row>
    <row r="96" spans="1:12">
      <c r="A96">
        <v>1</v>
      </c>
      <c r="B96" t="s">
        <v>115</v>
      </c>
      <c r="C96">
        <v>10385</v>
      </c>
      <c r="D96" t="s">
        <v>204</v>
      </c>
      <c r="E96" t="s">
        <v>205</v>
      </c>
      <c r="F96">
        <v>10385</v>
      </c>
      <c r="G96">
        <v>60</v>
      </c>
      <c r="H96" t="s">
        <v>171</v>
      </c>
      <c r="I96" s="44">
        <v>34716</v>
      </c>
      <c r="J96" s="45">
        <v>27.2</v>
      </c>
      <c r="K96">
        <v>20</v>
      </c>
      <c r="L96">
        <f t="shared" si="1"/>
        <v>544</v>
      </c>
    </row>
    <row r="97" spans="1:12">
      <c r="A97">
        <v>1</v>
      </c>
      <c r="B97" t="s">
        <v>115</v>
      </c>
      <c r="C97">
        <v>10385</v>
      </c>
      <c r="D97" t="s">
        <v>204</v>
      </c>
      <c r="E97" t="s">
        <v>205</v>
      </c>
      <c r="F97">
        <v>10385</v>
      </c>
      <c r="G97">
        <v>68</v>
      </c>
      <c r="H97" t="s">
        <v>206</v>
      </c>
      <c r="I97" s="44">
        <v>34716</v>
      </c>
      <c r="J97" s="45">
        <v>10</v>
      </c>
      <c r="K97">
        <v>8</v>
      </c>
      <c r="L97">
        <f t="shared" si="1"/>
        <v>80</v>
      </c>
    </row>
    <row r="98" spans="1:12">
      <c r="A98">
        <v>1</v>
      </c>
      <c r="B98" t="s">
        <v>115</v>
      </c>
      <c r="C98">
        <v>10525</v>
      </c>
      <c r="D98" t="s">
        <v>207</v>
      </c>
      <c r="E98" t="s">
        <v>208</v>
      </c>
      <c r="F98">
        <v>10525</v>
      </c>
      <c r="G98">
        <v>36</v>
      </c>
      <c r="H98" t="s">
        <v>209</v>
      </c>
      <c r="I98" s="44">
        <v>34852</v>
      </c>
      <c r="J98" s="45">
        <v>19</v>
      </c>
      <c r="K98">
        <v>30</v>
      </c>
      <c r="L98">
        <f t="shared" si="1"/>
        <v>570</v>
      </c>
    </row>
    <row r="99" spans="1:12">
      <c r="A99">
        <v>1</v>
      </c>
      <c r="B99" t="s">
        <v>115</v>
      </c>
      <c r="C99">
        <v>10525</v>
      </c>
      <c r="D99" t="s">
        <v>207</v>
      </c>
      <c r="E99" t="s">
        <v>208</v>
      </c>
      <c r="F99">
        <v>10525</v>
      </c>
      <c r="G99">
        <v>40</v>
      </c>
      <c r="H99" t="s">
        <v>184</v>
      </c>
      <c r="I99" s="44">
        <v>34852</v>
      </c>
      <c r="J99" s="45">
        <v>18.399999999999999</v>
      </c>
      <c r="K99">
        <v>15</v>
      </c>
      <c r="L99">
        <f t="shared" si="1"/>
        <v>276</v>
      </c>
    </row>
    <row r="100" spans="1:12">
      <c r="A100">
        <v>1</v>
      </c>
      <c r="B100" t="s">
        <v>115</v>
      </c>
      <c r="C100">
        <v>10821</v>
      </c>
      <c r="D100" t="s">
        <v>204</v>
      </c>
      <c r="E100" t="s">
        <v>205</v>
      </c>
      <c r="F100">
        <v>10821</v>
      </c>
      <c r="G100">
        <v>35</v>
      </c>
      <c r="H100" t="s">
        <v>193</v>
      </c>
      <c r="I100" s="44">
        <v>35103</v>
      </c>
      <c r="J100" s="45">
        <v>18</v>
      </c>
      <c r="K100">
        <v>20</v>
      </c>
      <c r="L100">
        <f t="shared" si="1"/>
        <v>360</v>
      </c>
    </row>
    <row r="101" spans="1:12">
      <c r="A101">
        <v>1</v>
      </c>
      <c r="B101" t="s">
        <v>115</v>
      </c>
      <c r="C101">
        <v>10821</v>
      </c>
      <c r="D101" t="s">
        <v>204</v>
      </c>
      <c r="E101" t="s">
        <v>205</v>
      </c>
      <c r="F101">
        <v>10821</v>
      </c>
      <c r="G101">
        <v>51</v>
      </c>
      <c r="H101" t="s">
        <v>121</v>
      </c>
      <c r="I101" s="44">
        <v>35103</v>
      </c>
      <c r="J101" s="45">
        <v>53</v>
      </c>
      <c r="K101">
        <v>6</v>
      </c>
      <c r="L101">
        <f t="shared" si="1"/>
        <v>318</v>
      </c>
    </row>
    <row r="102" spans="1:12">
      <c r="A102">
        <v>1</v>
      </c>
      <c r="B102" t="s">
        <v>115</v>
      </c>
      <c r="C102">
        <v>10340</v>
      </c>
      <c r="D102" t="s">
        <v>207</v>
      </c>
      <c r="E102" t="s">
        <v>208</v>
      </c>
      <c r="F102">
        <v>10340</v>
      </c>
      <c r="G102">
        <v>18</v>
      </c>
      <c r="H102" t="s">
        <v>125</v>
      </c>
      <c r="I102" s="44">
        <v>34667</v>
      </c>
      <c r="J102" s="45">
        <v>50</v>
      </c>
      <c r="K102">
        <v>20</v>
      </c>
      <c r="L102">
        <f t="shared" si="1"/>
        <v>1000</v>
      </c>
    </row>
    <row r="103" spans="1:12">
      <c r="A103">
        <v>1</v>
      </c>
      <c r="B103" t="s">
        <v>115</v>
      </c>
      <c r="C103">
        <v>10340</v>
      </c>
      <c r="D103" t="s">
        <v>207</v>
      </c>
      <c r="E103" t="s">
        <v>208</v>
      </c>
      <c r="F103">
        <v>10340</v>
      </c>
      <c r="G103">
        <v>41</v>
      </c>
      <c r="H103" t="s">
        <v>131</v>
      </c>
      <c r="I103" s="44">
        <v>34667</v>
      </c>
      <c r="J103" s="45">
        <v>7.7</v>
      </c>
      <c r="K103">
        <v>12</v>
      </c>
      <c r="L103">
        <f t="shared" si="1"/>
        <v>92.4</v>
      </c>
    </row>
    <row r="104" spans="1:12">
      <c r="A104">
        <v>1</v>
      </c>
      <c r="B104" t="s">
        <v>115</v>
      </c>
      <c r="C104">
        <v>10340</v>
      </c>
      <c r="D104" t="s">
        <v>207</v>
      </c>
      <c r="E104" t="s">
        <v>208</v>
      </c>
      <c r="F104">
        <v>10340</v>
      </c>
      <c r="G104">
        <v>43</v>
      </c>
      <c r="H104" t="s">
        <v>210</v>
      </c>
      <c r="I104" s="44">
        <v>34667</v>
      </c>
      <c r="J104" s="45">
        <v>36.799999999999997</v>
      </c>
      <c r="K104">
        <v>40</v>
      </c>
      <c r="L104">
        <f t="shared" si="1"/>
        <v>1472</v>
      </c>
    </row>
    <row r="105" spans="1:12">
      <c r="A105">
        <v>1</v>
      </c>
      <c r="B105" t="s">
        <v>115</v>
      </c>
      <c r="C105">
        <v>10827</v>
      </c>
      <c r="D105" t="s">
        <v>207</v>
      </c>
      <c r="E105" t="s">
        <v>208</v>
      </c>
      <c r="F105">
        <v>10827</v>
      </c>
      <c r="G105">
        <v>10</v>
      </c>
      <c r="H105" t="s">
        <v>161</v>
      </c>
      <c r="I105" s="44">
        <v>35107</v>
      </c>
      <c r="J105" s="45">
        <v>31</v>
      </c>
      <c r="K105">
        <v>15</v>
      </c>
      <c r="L105">
        <f t="shared" si="1"/>
        <v>465</v>
      </c>
    </row>
    <row r="106" spans="1:12">
      <c r="A106">
        <v>1</v>
      </c>
      <c r="B106" t="s">
        <v>115</v>
      </c>
      <c r="C106">
        <v>10827</v>
      </c>
      <c r="D106" t="s">
        <v>207</v>
      </c>
      <c r="E106" t="s">
        <v>208</v>
      </c>
      <c r="F106">
        <v>10827</v>
      </c>
      <c r="G106">
        <v>39</v>
      </c>
      <c r="H106" t="s">
        <v>168</v>
      </c>
      <c r="I106" s="44">
        <v>35107</v>
      </c>
      <c r="J106" s="45">
        <v>18</v>
      </c>
      <c r="K106">
        <v>21</v>
      </c>
      <c r="L106">
        <f t="shared" si="1"/>
        <v>378</v>
      </c>
    </row>
    <row r="107" spans="1:12">
      <c r="A107">
        <v>1</v>
      </c>
      <c r="B107" t="s">
        <v>115</v>
      </c>
      <c r="C107">
        <v>10377</v>
      </c>
      <c r="D107" t="s">
        <v>195</v>
      </c>
      <c r="E107" t="s">
        <v>196</v>
      </c>
      <c r="F107">
        <v>10377</v>
      </c>
      <c r="G107">
        <v>28</v>
      </c>
      <c r="H107" t="s">
        <v>211</v>
      </c>
      <c r="I107" s="44">
        <v>34708</v>
      </c>
      <c r="J107" s="45">
        <v>36.4</v>
      </c>
      <c r="K107">
        <v>20</v>
      </c>
      <c r="L107">
        <f t="shared" si="1"/>
        <v>728</v>
      </c>
    </row>
    <row r="108" spans="1:12">
      <c r="A108">
        <v>1</v>
      </c>
      <c r="B108" t="s">
        <v>115</v>
      </c>
      <c r="C108">
        <v>10377</v>
      </c>
      <c r="D108" t="s">
        <v>195</v>
      </c>
      <c r="E108" t="s">
        <v>196</v>
      </c>
      <c r="F108">
        <v>10377</v>
      </c>
      <c r="G108">
        <v>39</v>
      </c>
      <c r="H108" t="s">
        <v>168</v>
      </c>
      <c r="I108" s="44">
        <v>34708</v>
      </c>
      <c r="J108" s="45">
        <v>14.4</v>
      </c>
      <c r="K108">
        <v>20</v>
      </c>
      <c r="L108">
        <f t="shared" si="1"/>
        <v>288</v>
      </c>
    </row>
    <row r="109" spans="1:12">
      <c r="A109">
        <v>1</v>
      </c>
      <c r="B109" t="s">
        <v>115</v>
      </c>
      <c r="C109">
        <v>10537</v>
      </c>
      <c r="D109" t="s">
        <v>212</v>
      </c>
      <c r="E109" t="s">
        <v>213</v>
      </c>
      <c r="F109">
        <v>10537</v>
      </c>
      <c r="G109">
        <v>31</v>
      </c>
      <c r="H109" t="s">
        <v>118</v>
      </c>
      <c r="I109" s="44">
        <v>34864</v>
      </c>
      <c r="J109" s="45">
        <v>12.5</v>
      </c>
      <c r="K109">
        <v>30</v>
      </c>
      <c r="L109">
        <f t="shared" si="1"/>
        <v>375</v>
      </c>
    </row>
    <row r="110" spans="1:12">
      <c r="A110">
        <v>1</v>
      </c>
      <c r="B110" t="s">
        <v>115</v>
      </c>
      <c r="C110">
        <v>10537</v>
      </c>
      <c r="D110" t="s">
        <v>212</v>
      </c>
      <c r="E110" t="s">
        <v>213</v>
      </c>
      <c r="F110">
        <v>10537</v>
      </c>
      <c r="G110">
        <v>51</v>
      </c>
      <c r="H110" t="s">
        <v>121</v>
      </c>
      <c r="I110" s="44">
        <v>34864</v>
      </c>
      <c r="J110" s="45">
        <v>53</v>
      </c>
      <c r="K110">
        <v>6</v>
      </c>
      <c r="L110">
        <f t="shared" si="1"/>
        <v>318</v>
      </c>
    </row>
    <row r="111" spans="1:12">
      <c r="A111">
        <v>1</v>
      </c>
      <c r="B111" t="s">
        <v>115</v>
      </c>
      <c r="C111">
        <v>10537</v>
      </c>
      <c r="D111" t="s">
        <v>212</v>
      </c>
      <c r="E111" t="s">
        <v>213</v>
      </c>
      <c r="F111">
        <v>10537</v>
      </c>
      <c r="G111">
        <v>58</v>
      </c>
      <c r="H111" t="s">
        <v>177</v>
      </c>
      <c r="I111" s="44">
        <v>34864</v>
      </c>
      <c r="J111" s="45">
        <v>13.25</v>
      </c>
      <c r="K111">
        <v>20</v>
      </c>
      <c r="L111">
        <f t="shared" si="1"/>
        <v>265</v>
      </c>
    </row>
    <row r="112" spans="1:12">
      <c r="A112">
        <v>1</v>
      </c>
      <c r="B112" t="s">
        <v>115</v>
      </c>
      <c r="C112">
        <v>10537</v>
      </c>
      <c r="D112" t="s">
        <v>212</v>
      </c>
      <c r="E112" t="s">
        <v>213</v>
      </c>
      <c r="F112">
        <v>10537</v>
      </c>
      <c r="G112">
        <v>72</v>
      </c>
      <c r="H112" t="s">
        <v>201</v>
      </c>
      <c r="I112" s="44">
        <v>34864</v>
      </c>
      <c r="J112" s="45">
        <v>34.799999999999997</v>
      </c>
      <c r="K112">
        <v>21</v>
      </c>
      <c r="L112">
        <f t="shared" si="1"/>
        <v>730.8</v>
      </c>
    </row>
    <row r="113" spans="1:12">
      <c r="A113">
        <v>1</v>
      </c>
      <c r="B113" t="s">
        <v>115</v>
      </c>
      <c r="C113">
        <v>10537</v>
      </c>
      <c r="D113" t="s">
        <v>212</v>
      </c>
      <c r="E113" t="s">
        <v>213</v>
      </c>
      <c r="F113">
        <v>10537</v>
      </c>
      <c r="G113">
        <v>73</v>
      </c>
      <c r="H113" t="s">
        <v>174</v>
      </c>
      <c r="I113" s="44">
        <v>34864</v>
      </c>
      <c r="J113" s="45">
        <v>15</v>
      </c>
      <c r="K113">
        <v>9</v>
      </c>
      <c r="L113">
        <f t="shared" si="1"/>
        <v>135</v>
      </c>
    </row>
    <row r="114" spans="1:12">
      <c r="A114">
        <v>1</v>
      </c>
      <c r="B114" t="s">
        <v>115</v>
      </c>
      <c r="C114">
        <v>11027</v>
      </c>
      <c r="D114" t="s">
        <v>214</v>
      </c>
      <c r="E114" t="s">
        <v>215</v>
      </c>
      <c r="F114">
        <v>11027</v>
      </c>
      <c r="G114">
        <v>24</v>
      </c>
      <c r="H114" t="s">
        <v>190</v>
      </c>
      <c r="I114" s="44">
        <v>35201</v>
      </c>
      <c r="J114" s="45">
        <v>4.5</v>
      </c>
      <c r="K114">
        <v>30</v>
      </c>
      <c r="L114">
        <f t="shared" si="1"/>
        <v>135</v>
      </c>
    </row>
    <row r="115" spans="1:12">
      <c r="A115">
        <v>1</v>
      </c>
      <c r="B115" t="s">
        <v>115</v>
      </c>
      <c r="C115">
        <v>11027</v>
      </c>
      <c r="D115" t="s">
        <v>214</v>
      </c>
      <c r="E115" t="s">
        <v>215</v>
      </c>
      <c r="F115">
        <v>11027</v>
      </c>
      <c r="G115">
        <v>62</v>
      </c>
      <c r="H115" t="s">
        <v>138</v>
      </c>
      <c r="I115" s="44">
        <v>35201</v>
      </c>
      <c r="J115" s="45">
        <v>49.3</v>
      </c>
      <c r="K115">
        <v>21</v>
      </c>
      <c r="L115">
        <f t="shared" si="1"/>
        <v>1035.3</v>
      </c>
    </row>
    <row r="116" spans="1:12">
      <c r="A116">
        <v>1</v>
      </c>
      <c r="B116" t="s">
        <v>115</v>
      </c>
      <c r="C116">
        <v>10746</v>
      </c>
      <c r="D116" t="s">
        <v>216</v>
      </c>
      <c r="E116" t="s">
        <v>217</v>
      </c>
      <c r="F116">
        <v>10746</v>
      </c>
      <c r="G116">
        <v>13</v>
      </c>
      <c r="H116" t="s">
        <v>163</v>
      </c>
      <c r="I116" s="44">
        <v>35053</v>
      </c>
      <c r="J116" s="45">
        <v>6</v>
      </c>
      <c r="K116">
        <v>6</v>
      </c>
      <c r="L116">
        <f t="shared" si="1"/>
        <v>36</v>
      </c>
    </row>
    <row r="117" spans="1:12">
      <c r="A117">
        <v>1</v>
      </c>
      <c r="B117" t="s">
        <v>115</v>
      </c>
      <c r="C117">
        <v>10746</v>
      </c>
      <c r="D117" t="s">
        <v>216</v>
      </c>
      <c r="E117" t="s">
        <v>217</v>
      </c>
      <c r="F117">
        <v>10746</v>
      </c>
      <c r="G117">
        <v>42</v>
      </c>
      <c r="H117" t="s">
        <v>119</v>
      </c>
      <c r="I117" s="44">
        <v>35053</v>
      </c>
      <c r="J117" s="45">
        <v>14</v>
      </c>
      <c r="K117">
        <v>28</v>
      </c>
      <c r="L117">
        <f t="shared" si="1"/>
        <v>392</v>
      </c>
    </row>
    <row r="118" spans="1:12">
      <c r="A118">
        <v>1</v>
      </c>
      <c r="B118" t="s">
        <v>115</v>
      </c>
      <c r="C118">
        <v>10746</v>
      </c>
      <c r="D118" t="s">
        <v>216</v>
      </c>
      <c r="E118" t="s">
        <v>217</v>
      </c>
      <c r="F118">
        <v>10746</v>
      </c>
      <c r="G118">
        <v>62</v>
      </c>
      <c r="H118" t="s">
        <v>138</v>
      </c>
      <c r="I118" s="44">
        <v>35053</v>
      </c>
      <c r="J118" s="45">
        <v>49.3</v>
      </c>
      <c r="K118">
        <v>9</v>
      </c>
      <c r="L118">
        <f t="shared" si="1"/>
        <v>443.7</v>
      </c>
    </row>
    <row r="119" spans="1:12">
      <c r="A119">
        <v>1</v>
      </c>
      <c r="B119" t="s">
        <v>115</v>
      </c>
      <c r="C119">
        <v>10746</v>
      </c>
      <c r="D119" t="s">
        <v>216</v>
      </c>
      <c r="E119" t="s">
        <v>217</v>
      </c>
      <c r="F119">
        <v>10746</v>
      </c>
      <c r="G119">
        <v>69</v>
      </c>
      <c r="H119" t="s">
        <v>141</v>
      </c>
      <c r="I119" s="44">
        <v>35053</v>
      </c>
      <c r="J119" s="45">
        <v>36</v>
      </c>
      <c r="K119">
        <v>40</v>
      </c>
      <c r="L119">
        <f t="shared" si="1"/>
        <v>1440</v>
      </c>
    </row>
    <row r="120" spans="1:12">
      <c r="A120">
        <v>1</v>
      </c>
      <c r="B120" t="s">
        <v>115</v>
      </c>
      <c r="C120">
        <v>10713</v>
      </c>
      <c r="D120" t="s">
        <v>218</v>
      </c>
      <c r="E120" t="s">
        <v>219</v>
      </c>
      <c r="F120">
        <v>10713</v>
      </c>
      <c r="G120">
        <v>10</v>
      </c>
      <c r="H120" t="s">
        <v>161</v>
      </c>
      <c r="I120" s="44">
        <v>35025</v>
      </c>
      <c r="J120" s="45">
        <v>31</v>
      </c>
      <c r="K120">
        <v>18</v>
      </c>
      <c r="L120">
        <f t="shared" si="1"/>
        <v>558</v>
      </c>
    </row>
    <row r="121" spans="1:12">
      <c r="A121">
        <v>1</v>
      </c>
      <c r="B121" t="s">
        <v>115</v>
      </c>
      <c r="C121">
        <v>10713</v>
      </c>
      <c r="D121" t="s">
        <v>218</v>
      </c>
      <c r="E121" t="s">
        <v>219</v>
      </c>
      <c r="F121">
        <v>10713</v>
      </c>
      <c r="G121">
        <v>26</v>
      </c>
      <c r="H121" t="s">
        <v>133</v>
      </c>
      <c r="I121" s="44">
        <v>35025</v>
      </c>
      <c r="J121" s="45">
        <v>31.23</v>
      </c>
      <c r="K121">
        <v>30</v>
      </c>
      <c r="L121">
        <f t="shared" si="1"/>
        <v>936.9</v>
      </c>
    </row>
    <row r="122" spans="1:12">
      <c r="A122">
        <v>1</v>
      </c>
      <c r="B122" t="s">
        <v>115</v>
      </c>
      <c r="C122">
        <v>10713</v>
      </c>
      <c r="D122" t="s">
        <v>218</v>
      </c>
      <c r="E122" t="s">
        <v>219</v>
      </c>
      <c r="F122">
        <v>10713</v>
      </c>
      <c r="G122">
        <v>45</v>
      </c>
      <c r="H122" t="s">
        <v>120</v>
      </c>
      <c r="I122" s="44">
        <v>35025</v>
      </c>
      <c r="J122" s="45">
        <v>9.5</v>
      </c>
      <c r="K122">
        <v>110</v>
      </c>
      <c r="L122">
        <f t="shared" si="1"/>
        <v>1045</v>
      </c>
    </row>
    <row r="123" spans="1:12">
      <c r="A123">
        <v>1</v>
      </c>
      <c r="B123" t="s">
        <v>115</v>
      </c>
      <c r="C123">
        <v>10713</v>
      </c>
      <c r="D123" t="s">
        <v>218</v>
      </c>
      <c r="E123" t="s">
        <v>219</v>
      </c>
      <c r="F123">
        <v>10713</v>
      </c>
      <c r="G123">
        <v>46</v>
      </c>
      <c r="H123" t="s">
        <v>128</v>
      </c>
      <c r="I123" s="44">
        <v>35025</v>
      </c>
      <c r="J123" s="45">
        <v>12</v>
      </c>
      <c r="K123">
        <v>24</v>
      </c>
      <c r="L123">
        <f t="shared" si="1"/>
        <v>288</v>
      </c>
    </row>
    <row r="124" spans="1:12">
      <c r="A124">
        <v>1</v>
      </c>
      <c r="B124" t="s">
        <v>115</v>
      </c>
      <c r="C124">
        <v>11023</v>
      </c>
      <c r="D124" t="s">
        <v>220</v>
      </c>
      <c r="E124" t="s">
        <v>221</v>
      </c>
      <c r="F124">
        <v>11023</v>
      </c>
      <c r="G124">
        <v>7</v>
      </c>
      <c r="H124" t="s">
        <v>159</v>
      </c>
      <c r="I124" s="44">
        <v>35199</v>
      </c>
      <c r="J124" s="45">
        <v>30</v>
      </c>
      <c r="K124">
        <v>4</v>
      </c>
      <c r="L124">
        <f t="shared" si="1"/>
        <v>120</v>
      </c>
    </row>
    <row r="125" spans="1:12">
      <c r="A125">
        <v>1</v>
      </c>
      <c r="B125" t="s">
        <v>115</v>
      </c>
      <c r="C125">
        <v>11023</v>
      </c>
      <c r="D125" t="s">
        <v>220</v>
      </c>
      <c r="E125" t="s">
        <v>221</v>
      </c>
      <c r="F125">
        <v>11023</v>
      </c>
      <c r="G125">
        <v>43</v>
      </c>
      <c r="H125" t="s">
        <v>210</v>
      </c>
      <c r="I125" s="44">
        <v>35199</v>
      </c>
      <c r="J125" s="45">
        <v>46</v>
      </c>
      <c r="K125">
        <v>30</v>
      </c>
      <c r="L125">
        <f t="shared" si="1"/>
        <v>1380</v>
      </c>
    </row>
    <row r="126" spans="1:12">
      <c r="A126">
        <v>1</v>
      </c>
      <c r="B126" t="s">
        <v>115</v>
      </c>
      <c r="C126">
        <v>11064</v>
      </c>
      <c r="D126" t="s">
        <v>218</v>
      </c>
      <c r="E126" t="s">
        <v>219</v>
      </c>
      <c r="F126">
        <v>11064</v>
      </c>
      <c r="G126">
        <v>17</v>
      </c>
      <c r="H126" t="s">
        <v>222</v>
      </c>
      <c r="I126" s="44">
        <v>35216</v>
      </c>
      <c r="J126" s="45">
        <v>39</v>
      </c>
      <c r="K126">
        <v>77</v>
      </c>
      <c r="L126">
        <f t="shared" si="1"/>
        <v>3003</v>
      </c>
    </row>
    <row r="127" spans="1:12">
      <c r="A127">
        <v>1</v>
      </c>
      <c r="B127" t="s">
        <v>115</v>
      </c>
      <c r="C127">
        <v>11064</v>
      </c>
      <c r="D127" t="s">
        <v>218</v>
      </c>
      <c r="E127" t="s">
        <v>219</v>
      </c>
      <c r="F127">
        <v>11064</v>
      </c>
      <c r="G127">
        <v>41</v>
      </c>
      <c r="H127" t="s">
        <v>131</v>
      </c>
      <c r="I127" s="44">
        <v>35216</v>
      </c>
      <c r="J127" s="45">
        <v>9.65</v>
      </c>
      <c r="K127">
        <v>12</v>
      </c>
      <c r="L127">
        <f t="shared" si="1"/>
        <v>115.80000000000001</v>
      </c>
    </row>
    <row r="128" spans="1:12">
      <c r="A128">
        <v>1</v>
      </c>
      <c r="B128" t="s">
        <v>115</v>
      </c>
      <c r="C128">
        <v>11064</v>
      </c>
      <c r="D128" t="s">
        <v>218</v>
      </c>
      <c r="E128" t="s">
        <v>219</v>
      </c>
      <c r="F128">
        <v>11064</v>
      </c>
      <c r="G128">
        <v>53</v>
      </c>
      <c r="H128" t="s">
        <v>134</v>
      </c>
      <c r="I128" s="44">
        <v>35216</v>
      </c>
      <c r="J128" s="45">
        <v>32.799999999999997</v>
      </c>
      <c r="K128">
        <v>25</v>
      </c>
      <c r="L128">
        <f t="shared" si="1"/>
        <v>819.99999999999989</v>
      </c>
    </row>
    <row r="129" spans="1:12">
      <c r="A129">
        <v>1</v>
      </c>
      <c r="B129" t="s">
        <v>115</v>
      </c>
      <c r="C129">
        <v>11064</v>
      </c>
      <c r="D129" t="s">
        <v>218</v>
      </c>
      <c r="E129" t="s">
        <v>219</v>
      </c>
      <c r="F129">
        <v>11064</v>
      </c>
      <c r="G129">
        <v>55</v>
      </c>
      <c r="H129" t="s">
        <v>170</v>
      </c>
      <c r="I129" s="44">
        <v>35216</v>
      </c>
      <c r="J129" s="45">
        <v>24</v>
      </c>
      <c r="K129">
        <v>4</v>
      </c>
      <c r="L129">
        <f t="shared" si="1"/>
        <v>96</v>
      </c>
    </row>
    <row r="130" spans="1:12">
      <c r="A130">
        <v>1</v>
      </c>
      <c r="B130" t="s">
        <v>115</v>
      </c>
      <c r="C130">
        <v>11064</v>
      </c>
      <c r="D130" t="s">
        <v>218</v>
      </c>
      <c r="E130" t="s">
        <v>219</v>
      </c>
      <c r="F130">
        <v>11064</v>
      </c>
      <c r="G130">
        <v>68</v>
      </c>
      <c r="H130" t="s">
        <v>206</v>
      </c>
      <c r="I130" s="44">
        <v>35216</v>
      </c>
      <c r="J130" s="45">
        <v>12.5</v>
      </c>
      <c r="K130">
        <v>55</v>
      </c>
      <c r="L130">
        <f t="shared" si="1"/>
        <v>687.5</v>
      </c>
    </row>
    <row r="131" spans="1:12">
      <c r="A131">
        <v>1</v>
      </c>
      <c r="B131" t="s">
        <v>115</v>
      </c>
      <c r="C131">
        <v>10894</v>
      </c>
      <c r="D131" t="s">
        <v>218</v>
      </c>
      <c r="E131" t="s">
        <v>219</v>
      </c>
      <c r="F131">
        <v>10894</v>
      </c>
      <c r="G131">
        <v>13</v>
      </c>
      <c r="H131" t="s">
        <v>163</v>
      </c>
      <c r="I131" s="44">
        <v>35144</v>
      </c>
      <c r="J131" s="45">
        <v>6</v>
      </c>
      <c r="K131">
        <v>28</v>
      </c>
      <c r="L131">
        <f t="shared" ref="L131:L194" si="2">J131*K131</f>
        <v>168</v>
      </c>
    </row>
    <row r="132" spans="1:12">
      <c r="A132">
        <v>1</v>
      </c>
      <c r="B132" t="s">
        <v>115</v>
      </c>
      <c r="C132">
        <v>10894</v>
      </c>
      <c r="D132" t="s">
        <v>218</v>
      </c>
      <c r="E132" t="s">
        <v>219</v>
      </c>
      <c r="F132">
        <v>10894</v>
      </c>
      <c r="G132">
        <v>69</v>
      </c>
      <c r="H132" t="s">
        <v>141</v>
      </c>
      <c r="I132" s="44">
        <v>35144</v>
      </c>
      <c r="J132" s="45">
        <v>36</v>
      </c>
      <c r="K132">
        <v>50</v>
      </c>
      <c r="L132">
        <f t="shared" si="2"/>
        <v>1800</v>
      </c>
    </row>
    <row r="133" spans="1:12">
      <c r="A133">
        <v>1</v>
      </c>
      <c r="B133" t="s">
        <v>115</v>
      </c>
      <c r="C133">
        <v>10894</v>
      </c>
      <c r="D133" t="s">
        <v>218</v>
      </c>
      <c r="E133" t="s">
        <v>219</v>
      </c>
      <c r="F133">
        <v>10894</v>
      </c>
      <c r="G133">
        <v>75</v>
      </c>
      <c r="H133" t="s">
        <v>175</v>
      </c>
      <c r="I133" s="44">
        <v>35144</v>
      </c>
      <c r="J133" s="45">
        <v>7.75</v>
      </c>
      <c r="K133">
        <v>120</v>
      </c>
      <c r="L133">
        <f t="shared" si="2"/>
        <v>930</v>
      </c>
    </row>
    <row r="134" spans="1:12">
      <c r="A134">
        <v>1</v>
      </c>
      <c r="B134" t="s">
        <v>115</v>
      </c>
      <c r="C134">
        <v>10984</v>
      </c>
      <c r="D134" t="s">
        <v>218</v>
      </c>
      <c r="E134" t="s">
        <v>219</v>
      </c>
      <c r="F134">
        <v>10984</v>
      </c>
      <c r="G134">
        <v>16</v>
      </c>
      <c r="H134" t="s">
        <v>124</v>
      </c>
      <c r="I134" s="44">
        <v>35184</v>
      </c>
      <c r="J134" s="45">
        <v>17.45</v>
      </c>
      <c r="K134">
        <v>55</v>
      </c>
      <c r="L134">
        <f t="shared" si="2"/>
        <v>959.75</v>
      </c>
    </row>
    <row r="135" spans="1:12">
      <c r="A135">
        <v>1</v>
      </c>
      <c r="B135" t="s">
        <v>115</v>
      </c>
      <c r="C135">
        <v>10984</v>
      </c>
      <c r="D135" t="s">
        <v>218</v>
      </c>
      <c r="E135" t="s">
        <v>219</v>
      </c>
      <c r="F135">
        <v>10984</v>
      </c>
      <c r="G135">
        <v>24</v>
      </c>
      <c r="H135" t="s">
        <v>190</v>
      </c>
      <c r="I135" s="44">
        <v>35184</v>
      </c>
      <c r="J135" s="45">
        <v>4.5</v>
      </c>
      <c r="K135">
        <v>20</v>
      </c>
      <c r="L135">
        <f t="shared" si="2"/>
        <v>90</v>
      </c>
    </row>
    <row r="136" spans="1:12">
      <c r="A136">
        <v>1</v>
      </c>
      <c r="B136" t="s">
        <v>115</v>
      </c>
      <c r="C136">
        <v>10984</v>
      </c>
      <c r="D136" t="s">
        <v>218</v>
      </c>
      <c r="E136" t="s">
        <v>219</v>
      </c>
      <c r="F136">
        <v>10984</v>
      </c>
      <c r="G136">
        <v>36</v>
      </c>
      <c r="H136" t="s">
        <v>209</v>
      </c>
      <c r="I136" s="44">
        <v>35184</v>
      </c>
      <c r="J136" s="45">
        <v>19</v>
      </c>
      <c r="K136">
        <v>40</v>
      </c>
      <c r="L136">
        <f t="shared" si="2"/>
        <v>760</v>
      </c>
    </row>
    <row r="137" spans="1:12">
      <c r="A137">
        <v>1</v>
      </c>
      <c r="B137" t="s">
        <v>115</v>
      </c>
      <c r="C137">
        <v>10393</v>
      </c>
      <c r="D137" t="s">
        <v>218</v>
      </c>
      <c r="E137" t="s">
        <v>219</v>
      </c>
      <c r="F137">
        <v>10393</v>
      </c>
      <c r="G137">
        <v>2</v>
      </c>
      <c r="H137" t="s">
        <v>132</v>
      </c>
      <c r="I137" s="44">
        <v>34724</v>
      </c>
      <c r="J137" s="45">
        <v>15.2</v>
      </c>
      <c r="K137">
        <v>25</v>
      </c>
      <c r="L137">
        <f t="shared" si="2"/>
        <v>380</v>
      </c>
    </row>
    <row r="138" spans="1:12">
      <c r="A138">
        <v>1</v>
      </c>
      <c r="B138" t="s">
        <v>115</v>
      </c>
      <c r="C138">
        <v>10393</v>
      </c>
      <c r="D138" t="s">
        <v>218</v>
      </c>
      <c r="E138" t="s">
        <v>219</v>
      </c>
      <c r="F138">
        <v>10393</v>
      </c>
      <c r="G138">
        <v>14</v>
      </c>
      <c r="H138" t="s">
        <v>164</v>
      </c>
      <c r="I138" s="44">
        <v>34724</v>
      </c>
      <c r="J138" s="45">
        <v>18.600000000000001</v>
      </c>
      <c r="K138">
        <v>42</v>
      </c>
      <c r="L138">
        <f t="shared" si="2"/>
        <v>781.2</v>
      </c>
    </row>
    <row r="139" spans="1:12">
      <c r="A139">
        <v>1</v>
      </c>
      <c r="B139" t="s">
        <v>115</v>
      </c>
      <c r="C139">
        <v>10393</v>
      </c>
      <c r="D139" t="s">
        <v>218</v>
      </c>
      <c r="E139" t="s">
        <v>219</v>
      </c>
      <c r="F139">
        <v>10393</v>
      </c>
      <c r="G139">
        <v>25</v>
      </c>
      <c r="H139" t="s">
        <v>223</v>
      </c>
      <c r="I139" s="44">
        <v>34724</v>
      </c>
      <c r="J139" s="45">
        <v>11.2</v>
      </c>
      <c r="K139">
        <v>7</v>
      </c>
      <c r="L139">
        <f t="shared" si="2"/>
        <v>78.399999999999991</v>
      </c>
    </row>
    <row r="140" spans="1:12">
      <c r="A140">
        <v>1</v>
      </c>
      <c r="B140" t="s">
        <v>115</v>
      </c>
      <c r="C140">
        <v>10393</v>
      </c>
      <c r="D140" t="s">
        <v>218</v>
      </c>
      <c r="E140" t="s">
        <v>219</v>
      </c>
      <c r="F140">
        <v>10393</v>
      </c>
      <c r="G140">
        <v>26</v>
      </c>
      <c r="H140" t="s">
        <v>133</v>
      </c>
      <c r="I140" s="44">
        <v>34724</v>
      </c>
      <c r="J140" s="45">
        <v>24.9</v>
      </c>
      <c r="K140">
        <v>70</v>
      </c>
      <c r="L140">
        <f t="shared" si="2"/>
        <v>1743</v>
      </c>
    </row>
    <row r="141" spans="1:12">
      <c r="A141">
        <v>1</v>
      </c>
      <c r="B141" t="s">
        <v>115</v>
      </c>
      <c r="C141">
        <v>10393</v>
      </c>
      <c r="D141" t="s">
        <v>218</v>
      </c>
      <c r="E141" t="s">
        <v>219</v>
      </c>
      <c r="F141">
        <v>10393</v>
      </c>
      <c r="G141">
        <v>31</v>
      </c>
      <c r="H141" t="s">
        <v>118</v>
      </c>
      <c r="I141" s="44">
        <v>34724</v>
      </c>
      <c r="J141" s="45">
        <v>10</v>
      </c>
      <c r="K141">
        <v>32</v>
      </c>
      <c r="L141">
        <f t="shared" si="2"/>
        <v>320</v>
      </c>
    </row>
    <row r="142" spans="1:12">
      <c r="A142">
        <v>1</v>
      </c>
      <c r="B142" t="s">
        <v>115</v>
      </c>
      <c r="C142">
        <v>10612</v>
      </c>
      <c r="D142" t="s">
        <v>218</v>
      </c>
      <c r="E142" t="s">
        <v>219</v>
      </c>
      <c r="F142">
        <v>10612</v>
      </c>
      <c r="G142">
        <v>10</v>
      </c>
      <c r="H142" t="s">
        <v>161</v>
      </c>
      <c r="I142" s="44">
        <v>34939</v>
      </c>
      <c r="J142" s="45">
        <v>31</v>
      </c>
      <c r="K142">
        <v>70</v>
      </c>
      <c r="L142">
        <f t="shared" si="2"/>
        <v>2170</v>
      </c>
    </row>
    <row r="143" spans="1:12">
      <c r="A143">
        <v>1</v>
      </c>
      <c r="B143" t="s">
        <v>115</v>
      </c>
      <c r="C143">
        <v>10612</v>
      </c>
      <c r="D143" t="s">
        <v>218</v>
      </c>
      <c r="E143" t="s">
        <v>219</v>
      </c>
      <c r="F143">
        <v>10612</v>
      </c>
      <c r="G143">
        <v>36</v>
      </c>
      <c r="H143" t="s">
        <v>209</v>
      </c>
      <c r="I143" s="44">
        <v>34939</v>
      </c>
      <c r="J143" s="45">
        <v>19</v>
      </c>
      <c r="K143">
        <v>55</v>
      </c>
      <c r="L143">
        <f t="shared" si="2"/>
        <v>1045</v>
      </c>
    </row>
    <row r="144" spans="1:12">
      <c r="A144">
        <v>1</v>
      </c>
      <c r="B144" t="s">
        <v>115</v>
      </c>
      <c r="C144">
        <v>10612</v>
      </c>
      <c r="D144" t="s">
        <v>218</v>
      </c>
      <c r="E144" t="s">
        <v>219</v>
      </c>
      <c r="F144">
        <v>10612</v>
      </c>
      <c r="G144">
        <v>49</v>
      </c>
      <c r="H144" t="s">
        <v>194</v>
      </c>
      <c r="I144" s="44">
        <v>34939</v>
      </c>
      <c r="J144" s="45">
        <v>20</v>
      </c>
      <c r="K144">
        <v>18</v>
      </c>
      <c r="L144">
        <f t="shared" si="2"/>
        <v>360</v>
      </c>
    </row>
    <row r="145" spans="1:12">
      <c r="A145">
        <v>1</v>
      </c>
      <c r="B145" t="s">
        <v>115</v>
      </c>
      <c r="C145">
        <v>10612</v>
      </c>
      <c r="D145" t="s">
        <v>218</v>
      </c>
      <c r="E145" t="s">
        <v>219</v>
      </c>
      <c r="F145">
        <v>10612</v>
      </c>
      <c r="G145">
        <v>60</v>
      </c>
      <c r="H145" t="s">
        <v>171</v>
      </c>
      <c r="I145" s="44">
        <v>34939</v>
      </c>
      <c r="J145" s="45">
        <v>34</v>
      </c>
      <c r="K145">
        <v>40</v>
      </c>
      <c r="L145">
        <f t="shared" si="2"/>
        <v>1360</v>
      </c>
    </row>
    <row r="146" spans="1:12">
      <c r="A146">
        <v>1</v>
      </c>
      <c r="B146" t="s">
        <v>115</v>
      </c>
      <c r="C146">
        <v>10612</v>
      </c>
      <c r="D146" t="s">
        <v>218</v>
      </c>
      <c r="E146" t="s">
        <v>219</v>
      </c>
      <c r="F146">
        <v>10612</v>
      </c>
      <c r="G146">
        <v>76</v>
      </c>
      <c r="H146" t="s">
        <v>187</v>
      </c>
      <c r="I146" s="44">
        <v>34939</v>
      </c>
      <c r="J146" s="45">
        <v>18</v>
      </c>
      <c r="K146">
        <v>80</v>
      </c>
      <c r="L146">
        <f t="shared" si="2"/>
        <v>1440</v>
      </c>
    </row>
    <row r="147" spans="1:12">
      <c r="A147">
        <v>1</v>
      </c>
      <c r="B147" t="s">
        <v>115</v>
      </c>
      <c r="C147">
        <v>10387</v>
      </c>
      <c r="D147" t="s">
        <v>224</v>
      </c>
      <c r="E147" t="s">
        <v>225</v>
      </c>
      <c r="F147">
        <v>10387</v>
      </c>
      <c r="G147">
        <v>24</v>
      </c>
      <c r="H147" t="s">
        <v>190</v>
      </c>
      <c r="I147" s="44">
        <v>34717</v>
      </c>
      <c r="J147" s="45">
        <v>3.6</v>
      </c>
      <c r="K147">
        <v>15</v>
      </c>
      <c r="L147">
        <f t="shared" si="2"/>
        <v>54</v>
      </c>
    </row>
    <row r="148" spans="1:12">
      <c r="A148">
        <v>1</v>
      </c>
      <c r="B148" t="s">
        <v>115</v>
      </c>
      <c r="C148">
        <v>10387</v>
      </c>
      <c r="D148" t="s">
        <v>224</v>
      </c>
      <c r="E148" t="s">
        <v>225</v>
      </c>
      <c r="F148">
        <v>10387</v>
      </c>
      <c r="G148">
        <v>28</v>
      </c>
      <c r="H148" t="s">
        <v>211</v>
      </c>
      <c r="I148" s="44">
        <v>34717</v>
      </c>
      <c r="J148" s="45">
        <v>36.4</v>
      </c>
      <c r="K148">
        <v>6</v>
      </c>
      <c r="L148">
        <f t="shared" si="2"/>
        <v>218.39999999999998</v>
      </c>
    </row>
    <row r="149" spans="1:12">
      <c r="A149">
        <v>1</v>
      </c>
      <c r="B149" t="s">
        <v>115</v>
      </c>
      <c r="C149">
        <v>10387</v>
      </c>
      <c r="D149" t="s">
        <v>224</v>
      </c>
      <c r="E149" t="s">
        <v>225</v>
      </c>
      <c r="F149">
        <v>10387</v>
      </c>
      <c r="G149">
        <v>59</v>
      </c>
      <c r="H149" t="s">
        <v>198</v>
      </c>
      <c r="I149" s="44">
        <v>34717</v>
      </c>
      <c r="J149" s="45">
        <v>44</v>
      </c>
      <c r="K149">
        <v>12</v>
      </c>
      <c r="L149">
        <f t="shared" si="2"/>
        <v>528</v>
      </c>
    </row>
    <row r="150" spans="1:12">
      <c r="A150">
        <v>1</v>
      </c>
      <c r="B150" t="s">
        <v>115</v>
      </c>
      <c r="C150">
        <v>10387</v>
      </c>
      <c r="D150" t="s">
        <v>224</v>
      </c>
      <c r="E150" t="s">
        <v>225</v>
      </c>
      <c r="F150">
        <v>10387</v>
      </c>
      <c r="G150">
        <v>71</v>
      </c>
      <c r="H150" t="s">
        <v>144</v>
      </c>
      <c r="I150" s="44">
        <v>34717</v>
      </c>
      <c r="J150" s="45">
        <v>17.2</v>
      </c>
      <c r="K150">
        <v>15</v>
      </c>
      <c r="L150">
        <f t="shared" si="2"/>
        <v>258</v>
      </c>
    </row>
    <row r="151" spans="1:12">
      <c r="A151">
        <v>1</v>
      </c>
      <c r="B151" t="s">
        <v>115</v>
      </c>
      <c r="C151">
        <v>10909</v>
      </c>
      <c r="D151" t="s">
        <v>224</v>
      </c>
      <c r="E151" t="s">
        <v>225</v>
      </c>
      <c r="F151">
        <v>10909</v>
      </c>
      <c r="G151">
        <v>7</v>
      </c>
      <c r="H151" t="s">
        <v>159</v>
      </c>
      <c r="I151" s="44">
        <v>35152</v>
      </c>
      <c r="J151" s="45">
        <v>30</v>
      </c>
      <c r="K151">
        <v>12</v>
      </c>
      <c r="L151">
        <f t="shared" si="2"/>
        <v>360</v>
      </c>
    </row>
    <row r="152" spans="1:12">
      <c r="A152">
        <v>1</v>
      </c>
      <c r="B152" t="s">
        <v>115</v>
      </c>
      <c r="C152">
        <v>10909</v>
      </c>
      <c r="D152" t="s">
        <v>224</v>
      </c>
      <c r="E152" t="s">
        <v>225</v>
      </c>
      <c r="F152">
        <v>10909</v>
      </c>
      <c r="G152">
        <v>16</v>
      </c>
      <c r="H152" t="s">
        <v>124</v>
      </c>
      <c r="I152" s="44">
        <v>35152</v>
      </c>
      <c r="J152" s="45">
        <v>17.45</v>
      </c>
      <c r="K152">
        <v>15</v>
      </c>
      <c r="L152">
        <f t="shared" si="2"/>
        <v>261.75</v>
      </c>
    </row>
    <row r="153" spans="1:12">
      <c r="A153">
        <v>1</v>
      </c>
      <c r="B153" t="s">
        <v>115</v>
      </c>
      <c r="C153">
        <v>10909</v>
      </c>
      <c r="D153" t="s">
        <v>224</v>
      </c>
      <c r="E153" t="s">
        <v>225</v>
      </c>
      <c r="F153">
        <v>10909</v>
      </c>
      <c r="G153">
        <v>41</v>
      </c>
      <c r="H153" t="s">
        <v>131</v>
      </c>
      <c r="I153" s="44">
        <v>35152</v>
      </c>
      <c r="J153" s="45">
        <v>9.65</v>
      </c>
      <c r="K153">
        <v>5</v>
      </c>
      <c r="L153">
        <f t="shared" si="2"/>
        <v>48.25</v>
      </c>
    </row>
    <row r="154" spans="1:12">
      <c r="A154">
        <v>1</v>
      </c>
      <c r="B154" t="s">
        <v>115</v>
      </c>
      <c r="C154">
        <v>10258</v>
      </c>
      <c r="D154" t="s">
        <v>116</v>
      </c>
      <c r="E154" t="s">
        <v>117</v>
      </c>
      <c r="F154">
        <v>10258</v>
      </c>
      <c r="G154">
        <v>2</v>
      </c>
      <c r="H154" t="s">
        <v>132</v>
      </c>
      <c r="I154" s="44">
        <v>34563</v>
      </c>
      <c r="J154" s="45">
        <v>15.2</v>
      </c>
      <c r="K154">
        <v>50</v>
      </c>
      <c r="L154">
        <f t="shared" si="2"/>
        <v>760</v>
      </c>
    </row>
    <row r="155" spans="1:12">
      <c r="A155">
        <v>1</v>
      </c>
      <c r="B155" t="s">
        <v>115</v>
      </c>
      <c r="C155">
        <v>10258</v>
      </c>
      <c r="D155" t="s">
        <v>116</v>
      </c>
      <c r="E155" t="s">
        <v>117</v>
      </c>
      <c r="F155">
        <v>10258</v>
      </c>
      <c r="G155">
        <v>5</v>
      </c>
      <c r="H155" t="s">
        <v>226</v>
      </c>
      <c r="I155" s="44">
        <v>34563</v>
      </c>
      <c r="J155" s="45">
        <v>17</v>
      </c>
      <c r="K155">
        <v>65</v>
      </c>
      <c r="L155">
        <f t="shared" si="2"/>
        <v>1105</v>
      </c>
    </row>
    <row r="156" spans="1:12">
      <c r="A156">
        <v>1</v>
      </c>
      <c r="B156" t="s">
        <v>115</v>
      </c>
      <c r="C156">
        <v>10258</v>
      </c>
      <c r="D156" t="s">
        <v>116</v>
      </c>
      <c r="E156" t="s">
        <v>117</v>
      </c>
      <c r="F156">
        <v>10258</v>
      </c>
      <c r="G156">
        <v>32</v>
      </c>
      <c r="H156" t="s">
        <v>167</v>
      </c>
      <c r="I156" s="44">
        <v>34563</v>
      </c>
      <c r="J156" s="45">
        <v>25.6</v>
      </c>
      <c r="K156">
        <v>6</v>
      </c>
      <c r="L156">
        <f t="shared" si="2"/>
        <v>153.60000000000002</v>
      </c>
    </row>
    <row r="157" spans="1:12">
      <c r="A157">
        <v>1</v>
      </c>
      <c r="B157" t="s">
        <v>115</v>
      </c>
      <c r="C157">
        <v>10975</v>
      </c>
      <c r="D157" t="s">
        <v>214</v>
      </c>
      <c r="E157" t="s">
        <v>215</v>
      </c>
      <c r="F157">
        <v>10975</v>
      </c>
      <c r="G157">
        <v>8</v>
      </c>
      <c r="H157" t="s">
        <v>160</v>
      </c>
      <c r="I157" s="44">
        <v>35179</v>
      </c>
      <c r="J157" s="45">
        <v>40</v>
      </c>
      <c r="K157">
        <v>16</v>
      </c>
      <c r="L157">
        <f t="shared" si="2"/>
        <v>640</v>
      </c>
    </row>
    <row r="158" spans="1:12">
      <c r="A158">
        <v>1</v>
      </c>
      <c r="B158" t="s">
        <v>115</v>
      </c>
      <c r="C158">
        <v>10975</v>
      </c>
      <c r="D158" t="s">
        <v>214</v>
      </c>
      <c r="E158" t="s">
        <v>215</v>
      </c>
      <c r="F158">
        <v>10975</v>
      </c>
      <c r="G158">
        <v>75</v>
      </c>
      <c r="H158" t="s">
        <v>175</v>
      </c>
      <c r="I158" s="44">
        <v>35179</v>
      </c>
      <c r="J158" s="45">
        <v>7.75</v>
      </c>
      <c r="K158">
        <v>10</v>
      </c>
      <c r="L158">
        <f t="shared" si="2"/>
        <v>77.5</v>
      </c>
    </row>
    <row r="159" spans="1:12">
      <c r="A159">
        <v>1</v>
      </c>
      <c r="B159" t="s">
        <v>115</v>
      </c>
      <c r="C159">
        <v>10886</v>
      </c>
      <c r="D159" t="s">
        <v>227</v>
      </c>
      <c r="E159" t="s">
        <v>228</v>
      </c>
      <c r="F159">
        <v>10886</v>
      </c>
      <c r="G159">
        <v>10</v>
      </c>
      <c r="H159" t="s">
        <v>161</v>
      </c>
      <c r="I159" s="44">
        <v>35139</v>
      </c>
      <c r="J159" s="45">
        <v>31</v>
      </c>
      <c r="K159">
        <v>70</v>
      </c>
      <c r="L159">
        <f t="shared" si="2"/>
        <v>2170</v>
      </c>
    </row>
    <row r="160" spans="1:12">
      <c r="A160">
        <v>1</v>
      </c>
      <c r="B160" t="s">
        <v>115</v>
      </c>
      <c r="C160">
        <v>10886</v>
      </c>
      <c r="D160" t="s">
        <v>227</v>
      </c>
      <c r="E160" t="s">
        <v>228</v>
      </c>
      <c r="F160">
        <v>10886</v>
      </c>
      <c r="G160">
        <v>31</v>
      </c>
      <c r="H160" t="s">
        <v>118</v>
      </c>
      <c r="I160" s="44">
        <v>35139</v>
      </c>
      <c r="J160" s="45">
        <v>12.5</v>
      </c>
      <c r="K160">
        <v>35</v>
      </c>
      <c r="L160">
        <f t="shared" si="2"/>
        <v>437.5</v>
      </c>
    </row>
    <row r="161" spans="1:12">
      <c r="A161">
        <v>1</v>
      </c>
      <c r="B161" t="s">
        <v>115</v>
      </c>
      <c r="C161">
        <v>10886</v>
      </c>
      <c r="D161" t="s">
        <v>227</v>
      </c>
      <c r="E161" t="s">
        <v>228</v>
      </c>
      <c r="F161">
        <v>10886</v>
      </c>
      <c r="G161">
        <v>77</v>
      </c>
      <c r="H161" t="s">
        <v>176</v>
      </c>
      <c r="I161" s="44">
        <v>35139</v>
      </c>
      <c r="J161" s="45">
        <v>13</v>
      </c>
      <c r="K161">
        <v>40</v>
      </c>
      <c r="L161">
        <f t="shared" si="2"/>
        <v>520</v>
      </c>
    </row>
    <row r="162" spans="1:12">
      <c r="A162">
        <v>1</v>
      </c>
      <c r="B162" t="s">
        <v>115</v>
      </c>
      <c r="C162">
        <v>11071</v>
      </c>
      <c r="D162" t="s">
        <v>229</v>
      </c>
      <c r="E162" t="s">
        <v>230</v>
      </c>
      <c r="F162">
        <v>11071</v>
      </c>
      <c r="G162">
        <v>7</v>
      </c>
      <c r="H162" t="s">
        <v>159</v>
      </c>
      <c r="I162" s="44">
        <v>35220</v>
      </c>
      <c r="J162" s="45">
        <v>30</v>
      </c>
      <c r="K162">
        <v>15</v>
      </c>
      <c r="L162">
        <f t="shared" si="2"/>
        <v>450</v>
      </c>
    </row>
    <row r="163" spans="1:12">
      <c r="A163">
        <v>1</v>
      </c>
      <c r="B163" t="s">
        <v>115</v>
      </c>
      <c r="C163">
        <v>11071</v>
      </c>
      <c r="D163" t="s">
        <v>229</v>
      </c>
      <c r="E163" t="s">
        <v>230</v>
      </c>
      <c r="F163">
        <v>11071</v>
      </c>
      <c r="G163">
        <v>13</v>
      </c>
      <c r="H163" t="s">
        <v>163</v>
      </c>
      <c r="I163" s="44">
        <v>35220</v>
      </c>
      <c r="J163" s="45">
        <v>6</v>
      </c>
      <c r="K163">
        <v>10</v>
      </c>
      <c r="L163">
        <f t="shared" si="2"/>
        <v>60</v>
      </c>
    </row>
    <row r="164" spans="1:12">
      <c r="A164">
        <v>1</v>
      </c>
      <c r="B164" t="s">
        <v>115</v>
      </c>
      <c r="C164">
        <v>10374</v>
      </c>
      <c r="D164" t="s">
        <v>231</v>
      </c>
      <c r="E164" t="s">
        <v>232</v>
      </c>
      <c r="F164">
        <v>10374</v>
      </c>
      <c r="G164">
        <v>31</v>
      </c>
      <c r="H164" t="s">
        <v>118</v>
      </c>
      <c r="I164" s="44">
        <v>34704</v>
      </c>
      <c r="J164" s="45">
        <v>10</v>
      </c>
      <c r="K164">
        <v>30</v>
      </c>
      <c r="L164">
        <f t="shared" si="2"/>
        <v>300</v>
      </c>
    </row>
    <row r="165" spans="1:12">
      <c r="A165">
        <v>1</v>
      </c>
      <c r="B165" t="s">
        <v>115</v>
      </c>
      <c r="C165">
        <v>10374</v>
      </c>
      <c r="D165" t="s">
        <v>231</v>
      </c>
      <c r="E165" t="s">
        <v>232</v>
      </c>
      <c r="F165">
        <v>10374</v>
      </c>
      <c r="G165">
        <v>58</v>
      </c>
      <c r="H165" t="s">
        <v>177</v>
      </c>
      <c r="I165" s="44">
        <v>34704</v>
      </c>
      <c r="J165" s="45">
        <v>10.6</v>
      </c>
      <c r="K165">
        <v>15</v>
      </c>
      <c r="L165">
        <f t="shared" si="2"/>
        <v>159</v>
      </c>
    </row>
    <row r="166" spans="1:12">
      <c r="A166">
        <v>1</v>
      </c>
      <c r="B166" t="s">
        <v>115</v>
      </c>
      <c r="C166">
        <v>10709</v>
      </c>
      <c r="D166" t="s">
        <v>233</v>
      </c>
      <c r="E166" t="s">
        <v>234</v>
      </c>
      <c r="F166">
        <v>10709</v>
      </c>
      <c r="G166">
        <v>8</v>
      </c>
      <c r="H166" t="s">
        <v>160</v>
      </c>
      <c r="I166" s="44">
        <v>35020</v>
      </c>
      <c r="J166" s="45">
        <v>40</v>
      </c>
      <c r="K166">
        <v>40</v>
      </c>
      <c r="L166">
        <f t="shared" si="2"/>
        <v>1600</v>
      </c>
    </row>
    <row r="167" spans="1:12">
      <c r="A167">
        <v>1</v>
      </c>
      <c r="B167" t="s">
        <v>115</v>
      </c>
      <c r="C167">
        <v>10709</v>
      </c>
      <c r="D167" t="s">
        <v>233</v>
      </c>
      <c r="E167" t="s">
        <v>234</v>
      </c>
      <c r="F167">
        <v>10709</v>
      </c>
      <c r="G167">
        <v>51</v>
      </c>
      <c r="H167" t="s">
        <v>121</v>
      </c>
      <c r="I167" s="44">
        <v>35020</v>
      </c>
      <c r="J167" s="45">
        <v>53</v>
      </c>
      <c r="K167">
        <v>28</v>
      </c>
      <c r="L167">
        <f t="shared" si="2"/>
        <v>1484</v>
      </c>
    </row>
    <row r="168" spans="1:12">
      <c r="A168">
        <v>1</v>
      </c>
      <c r="B168" t="s">
        <v>115</v>
      </c>
      <c r="C168">
        <v>10709</v>
      </c>
      <c r="D168" t="s">
        <v>233</v>
      </c>
      <c r="E168" t="s">
        <v>234</v>
      </c>
      <c r="F168">
        <v>10709</v>
      </c>
      <c r="G168">
        <v>60</v>
      </c>
      <c r="H168" t="s">
        <v>171</v>
      </c>
      <c r="I168" s="44">
        <v>35020</v>
      </c>
      <c r="J168" s="45">
        <v>34</v>
      </c>
      <c r="K168">
        <v>10</v>
      </c>
      <c r="L168">
        <f t="shared" si="2"/>
        <v>340</v>
      </c>
    </row>
    <row r="169" spans="1:12">
      <c r="A169">
        <v>1</v>
      </c>
      <c r="B169" t="s">
        <v>115</v>
      </c>
      <c r="C169">
        <v>10357</v>
      </c>
      <c r="D169" t="s">
        <v>229</v>
      </c>
      <c r="E169" t="s">
        <v>230</v>
      </c>
      <c r="F169">
        <v>10357</v>
      </c>
      <c r="G169">
        <v>10</v>
      </c>
      <c r="H169" t="s">
        <v>161</v>
      </c>
      <c r="I169" s="44">
        <v>34688</v>
      </c>
      <c r="J169" s="45">
        <v>24.8</v>
      </c>
      <c r="K169">
        <v>30</v>
      </c>
      <c r="L169">
        <f t="shared" si="2"/>
        <v>744</v>
      </c>
    </row>
    <row r="170" spans="1:12">
      <c r="A170">
        <v>1</v>
      </c>
      <c r="B170" t="s">
        <v>115</v>
      </c>
      <c r="C170">
        <v>10357</v>
      </c>
      <c r="D170" t="s">
        <v>229</v>
      </c>
      <c r="E170" t="s">
        <v>230</v>
      </c>
      <c r="F170">
        <v>10357</v>
      </c>
      <c r="G170">
        <v>26</v>
      </c>
      <c r="H170" t="s">
        <v>133</v>
      </c>
      <c r="I170" s="44">
        <v>34688</v>
      </c>
      <c r="J170" s="45">
        <v>24.9</v>
      </c>
      <c r="K170">
        <v>16</v>
      </c>
      <c r="L170">
        <f t="shared" si="2"/>
        <v>398.4</v>
      </c>
    </row>
    <row r="171" spans="1:12">
      <c r="A171">
        <v>1</v>
      </c>
      <c r="B171" t="s">
        <v>115</v>
      </c>
      <c r="C171">
        <v>10357</v>
      </c>
      <c r="D171" t="s">
        <v>229</v>
      </c>
      <c r="E171" t="s">
        <v>230</v>
      </c>
      <c r="F171">
        <v>10357</v>
      </c>
      <c r="G171">
        <v>60</v>
      </c>
      <c r="H171" t="s">
        <v>171</v>
      </c>
      <c r="I171" s="44">
        <v>34688</v>
      </c>
      <c r="J171" s="45">
        <v>27.2</v>
      </c>
      <c r="K171">
        <v>8</v>
      </c>
      <c r="L171">
        <f t="shared" si="2"/>
        <v>217.6</v>
      </c>
    </row>
    <row r="172" spans="1:12">
      <c r="A172">
        <v>1</v>
      </c>
      <c r="B172" t="s">
        <v>115</v>
      </c>
      <c r="C172">
        <v>10461</v>
      </c>
      <c r="D172" t="s">
        <v>229</v>
      </c>
      <c r="E172" t="s">
        <v>230</v>
      </c>
      <c r="F172">
        <v>10461</v>
      </c>
      <c r="G172">
        <v>21</v>
      </c>
      <c r="H172" t="s">
        <v>235</v>
      </c>
      <c r="I172" s="44">
        <v>34789</v>
      </c>
      <c r="J172" s="45">
        <v>8</v>
      </c>
      <c r="K172">
        <v>40</v>
      </c>
      <c r="L172">
        <f t="shared" si="2"/>
        <v>320</v>
      </c>
    </row>
    <row r="173" spans="1:12">
      <c r="A173">
        <v>1</v>
      </c>
      <c r="B173" t="s">
        <v>115</v>
      </c>
      <c r="C173">
        <v>10461</v>
      </c>
      <c r="D173" t="s">
        <v>229</v>
      </c>
      <c r="E173" t="s">
        <v>230</v>
      </c>
      <c r="F173">
        <v>10461</v>
      </c>
      <c r="G173">
        <v>30</v>
      </c>
      <c r="H173" t="s">
        <v>150</v>
      </c>
      <c r="I173" s="44">
        <v>34789</v>
      </c>
      <c r="J173" s="45">
        <v>20.7</v>
      </c>
      <c r="K173">
        <v>28</v>
      </c>
      <c r="L173">
        <f t="shared" si="2"/>
        <v>579.6</v>
      </c>
    </row>
    <row r="174" spans="1:12">
      <c r="A174">
        <v>1</v>
      </c>
      <c r="B174" t="s">
        <v>115</v>
      </c>
      <c r="C174">
        <v>10461</v>
      </c>
      <c r="D174" t="s">
        <v>229</v>
      </c>
      <c r="E174" t="s">
        <v>230</v>
      </c>
      <c r="F174">
        <v>10461</v>
      </c>
      <c r="G174">
        <v>55</v>
      </c>
      <c r="H174" t="s">
        <v>170</v>
      </c>
      <c r="I174" s="44">
        <v>34789</v>
      </c>
      <c r="J174" s="45">
        <v>19.2</v>
      </c>
      <c r="K174">
        <v>60</v>
      </c>
      <c r="L174">
        <f t="shared" si="2"/>
        <v>1152</v>
      </c>
    </row>
    <row r="175" spans="1:12">
      <c r="A175">
        <v>1</v>
      </c>
      <c r="B175" t="s">
        <v>115</v>
      </c>
      <c r="C175">
        <v>10579</v>
      </c>
      <c r="D175" t="s">
        <v>236</v>
      </c>
      <c r="E175" t="s">
        <v>237</v>
      </c>
      <c r="F175">
        <v>10579</v>
      </c>
      <c r="G175">
        <v>15</v>
      </c>
      <c r="H175" t="s">
        <v>238</v>
      </c>
      <c r="I175" s="44">
        <v>34906</v>
      </c>
      <c r="J175" s="45">
        <v>15.5</v>
      </c>
      <c r="K175">
        <v>10</v>
      </c>
      <c r="L175">
        <f t="shared" si="2"/>
        <v>155</v>
      </c>
    </row>
    <row r="176" spans="1:12">
      <c r="A176">
        <v>1</v>
      </c>
      <c r="B176" t="s">
        <v>115</v>
      </c>
      <c r="C176">
        <v>10579</v>
      </c>
      <c r="D176" t="s">
        <v>236</v>
      </c>
      <c r="E176" t="s">
        <v>237</v>
      </c>
      <c r="F176">
        <v>10579</v>
      </c>
      <c r="G176">
        <v>75</v>
      </c>
      <c r="H176" t="s">
        <v>175</v>
      </c>
      <c r="I176" s="44">
        <v>34906</v>
      </c>
      <c r="J176" s="45">
        <v>7.75</v>
      </c>
      <c r="K176">
        <v>21</v>
      </c>
      <c r="L176">
        <f t="shared" si="2"/>
        <v>162.75</v>
      </c>
    </row>
    <row r="177" spans="1:12">
      <c r="A177">
        <v>1</v>
      </c>
      <c r="B177" t="s">
        <v>115</v>
      </c>
      <c r="C177">
        <v>10616</v>
      </c>
      <c r="D177" t="s">
        <v>239</v>
      </c>
      <c r="E177" t="s">
        <v>240</v>
      </c>
      <c r="F177">
        <v>10616</v>
      </c>
      <c r="G177">
        <v>38</v>
      </c>
      <c r="H177" t="s">
        <v>145</v>
      </c>
      <c r="I177" s="44">
        <v>34942</v>
      </c>
      <c r="J177" s="45">
        <v>263.5</v>
      </c>
      <c r="K177">
        <v>15</v>
      </c>
      <c r="L177">
        <f t="shared" si="2"/>
        <v>3952.5</v>
      </c>
    </row>
    <row r="178" spans="1:12">
      <c r="A178">
        <v>1</v>
      </c>
      <c r="B178" t="s">
        <v>115</v>
      </c>
      <c r="C178">
        <v>10616</v>
      </c>
      <c r="D178" t="s">
        <v>239</v>
      </c>
      <c r="E178" t="s">
        <v>240</v>
      </c>
      <c r="F178">
        <v>10616</v>
      </c>
      <c r="G178">
        <v>56</v>
      </c>
      <c r="H178" t="s">
        <v>151</v>
      </c>
      <c r="I178" s="44">
        <v>34942</v>
      </c>
      <c r="J178" s="45">
        <v>38</v>
      </c>
      <c r="K178">
        <v>14</v>
      </c>
      <c r="L178">
        <f t="shared" si="2"/>
        <v>532</v>
      </c>
    </row>
    <row r="179" spans="1:12">
      <c r="A179">
        <v>1</v>
      </c>
      <c r="B179" t="s">
        <v>115</v>
      </c>
      <c r="C179">
        <v>10616</v>
      </c>
      <c r="D179" t="s">
        <v>239</v>
      </c>
      <c r="E179" t="s">
        <v>240</v>
      </c>
      <c r="F179">
        <v>10616</v>
      </c>
      <c r="G179">
        <v>70</v>
      </c>
      <c r="H179" t="s">
        <v>186</v>
      </c>
      <c r="I179" s="44">
        <v>34942</v>
      </c>
      <c r="J179" s="45">
        <v>15</v>
      </c>
      <c r="K179">
        <v>15</v>
      </c>
      <c r="L179">
        <f t="shared" si="2"/>
        <v>225</v>
      </c>
    </row>
    <row r="180" spans="1:12">
      <c r="A180">
        <v>1</v>
      </c>
      <c r="B180" t="s">
        <v>115</v>
      </c>
      <c r="C180">
        <v>10616</v>
      </c>
      <c r="D180" t="s">
        <v>239</v>
      </c>
      <c r="E180" t="s">
        <v>240</v>
      </c>
      <c r="F180">
        <v>10616</v>
      </c>
      <c r="G180">
        <v>71</v>
      </c>
      <c r="H180" t="s">
        <v>144</v>
      </c>
      <c r="I180" s="44">
        <v>34942</v>
      </c>
      <c r="J180" s="45">
        <v>21.5</v>
      </c>
      <c r="K180">
        <v>15</v>
      </c>
      <c r="L180">
        <f t="shared" si="2"/>
        <v>322.5</v>
      </c>
    </row>
    <row r="181" spans="1:12">
      <c r="A181">
        <v>1</v>
      </c>
      <c r="B181" t="s">
        <v>115</v>
      </c>
      <c r="C181">
        <v>10482</v>
      </c>
      <c r="D181" t="s">
        <v>241</v>
      </c>
      <c r="E181" t="s">
        <v>242</v>
      </c>
      <c r="F181">
        <v>10482</v>
      </c>
      <c r="G181">
        <v>40</v>
      </c>
      <c r="H181" t="s">
        <v>184</v>
      </c>
      <c r="I181" s="44">
        <v>34810</v>
      </c>
      <c r="J181" s="45">
        <v>14.7</v>
      </c>
      <c r="K181">
        <v>10</v>
      </c>
      <c r="L181">
        <f t="shared" si="2"/>
        <v>147</v>
      </c>
    </row>
    <row r="182" spans="1:12">
      <c r="A182">
        <v>1</v>
      </c>
      <c r="B182" t="s">
        <v>115</v>
      </c>
      <c r="C182">
        <v>10785</v>
      </c>
      <c r="D182" t="s">
        <v>243</v>
      </c>
      <c r="E182" t="s">
        <v>244</v>
      </c>
      <c r="F182">
        <v>10785</v>
      </c>
      <c r="G182">
        <v>10</v>
      </c>
      <c r="H182" t="s">
        <v>161</v>
      </c>
      <c r="I182" s="44">
        <v>35082</v>
      </c>
      <c r="J182" s="45">
        <v>31</v>
      </c>
      <c r="K182">
        <v>10</v>
      </c>
      <c r="L182">
        <f t="shared" si="2"/>
        <v>310</v>
      </c>
    </row>
    <row r="183" spans="1:12">
      <c r="A183">
        <v>1</v>
      </c>
      <c r="B183" t="s">
        <v>115</v>
      </c>
      <c r="C183">
        <v>10785</v>
      </c>
      <c r="D183" t="s">
        <v>243</v>
      </c>
      <c r="E183" t="s">
        <v>244</v>
      </c>
      <c r="F183">
        <v>10785</v>
      </c>
      <c r="G183">
        <v>75</v>
      </c>
      <c r="H183" t="s">
        <v>175</v>
      </c>
      <c r="I183" s="44">
        <v>35082</v>
      </c>
      <c r="J183" s="45">
        <v>7.75</v>
      </c>
      <c r="K183">
        <v>10</v>
      </c>
      <c r="L183">
        <f t="shared" si="2"/>
        <v>77.5</v>
      </c>
    </row>
    <row r="184" spans="1:12">
      <c r="A184">
        <v>1</v>
      </c>
      <c r="B184" t="s">
        <v>115</v>
      </c>
      <c r="C184">
        <v>10773</v>
      </c>
      <c r="D184" t="s">
        <v>116</v>
      </c>
      <c r="E184" t="s">
        <v>117</v>
      </c>
      <c r="F184">
        <v>10773</v>
      </c>
      <c r="G184">
        <v>17</v>
      </c>
      <c r="H184" t="s">
        <v>222</v>
      </c>
      <c r="I184" s="44">
        <v>35075</v>
      </c>
      <c r="J184" s="45">
        <v>39</v>
      </c>
      <c r="K184">
        <v>33</v>
      </c>
      <c r="L184">
        <f t="shared" si="2"/>
        <v>1287</v>
      </c>
    </row>
    <row r="185" spans="1:12">
      <c r="A185">
        <v>1</v>
      </c>
      <c r="B185" t="s">
        <v>115</v>
      </c>
      <c r="C185">
        <v>10773</v>
      </c>
      <c r="D185" t="s">
        <v>116</v>
      </c>
      <c r="E185" t="s">
        <v>117</v>
      </c>
      <c r="F185">
        <v>10773</v>
      </c>
      <c r="G185">
        <v>31</v>
      </c>
      <c r="H185" t="s">
        <v>118</v>
      </c>
      <c r="I185" s="44">
        <v>35075</v>
      </c>
      <c r="J185" s="45">
        <v>12.5</v>
      </c>
      <c r="K185">
        <v>70</v>
      </c>
      <c r="L185">
        <f t="shared" si="2"/>
        <v>875</v>
      </c>
    </row>
    <row r="186" spans="1:12">
      <c r="A186">
        <v>1</v>
      </c>
      <c r="B186" t="s">
        <v>115</v>
      </c>
      <c r="C186">
        <v>10773</v>
      </c>
      <c r="D186" t="s">
        <v>116</v>
      </c>
      <c r="E186" t="s">
        <v>117</v>
      </c>
      <c r="F186">
        <v>10773</v>
      </c>
      <c r="G186">
        <v>75</v>
      </c>
      <c r="H186" t="s">
        <v>175</v>
      </c>
      <c r="I186" s="44">
        <v>35075</v>
      </c>
      <c r="J186" s="45">
        <v>7.75</v>
      </c>
      <c r="K186">
        <v>7</v>
      </c>
      <c r="L186">
        <f t="shared" si="2"/>
        <v>54.25</v>
      </c>
    </row>
    <row r="187" spans="1:12">
      <c r="A187">
        <v>1</v>
      </c>
      <c r="B187" t="s">
        <v>115</v>
      </c>
      <c r="C187">
        <v>10981</v>
      </c>
      <c r="D187" t="s">
        <v>227</v>
      </c>
      <c r="E187" t="s">
        <v>228</v>
      </c>
      <c r="F187">
        <v>10981</v>
      </c>
      <c r="G187">
        <v>38</v>
      </c>
      <c r="H187" t="s">
        <v>145</v>
      </c>
      <c r="I187" s="44">
        <v>35181</v>
      </c>
      <c r="J187" s="45">
        <v>263.5</v>
      </c>
      <c r="K187">
        <v>60</v>
      </c>
      <c r="L187">
        <f t="shared" si="2"/>
        <v>15810</v>
      </c>
    </row>
    <row r="188" spans="1:12">
      <c r="A188">
        <v>1</v>
      </c>
      <c r="B188" t="s">
        <v>115</v>
      </c>
      <c r="C188">
        <v>11039</v>
      </c>
      <c r="D188" t="s">
        <v>245</v>
      </c>
      <c r="E188" t="s">
        <v>246</v>
      </c>
      <c r="F188">
        <v>11039</v>
      </c>
      <c r="G188">
        <v>28</v>
      </c>
      <c r="H188" t="s">
        <v>211</v>
      </c>
      <c r="I188" s="44">
        <v>35206</v>
      </c>
      <c r="J188" s="45">
        <v>45.6</v>
      </c>
      <c r="K188">
        <v>20</v>
      </c>
      <c r="L188">
        <f t="shared" si="2"/>
        <v>912</v>
      </c>
    </row>
    <row r="189" spans="1:12">
      <c r="A189">
        <v>1</v>
      </c>
      <c r="B189" t="s">
        <v>115</v>
      </c>
      <c r="C189">
        <v>11039</v>
      </c>
      <c r="D189" t="s">
        <v>245</v>
      </c>
      <c r="E189" t="s">
        <v>246</v>
      </c>
      <c r="F189">
        <v>11039</v>
      </c>
      <c r="G189">
        <v>35</v>
      </c>
      <c r="H189" t="s">
        <v>193</v>
      </c>
      <c r="I189" s="44">
        <v>35206</v>
      </c>
      <c r="J189" s="45">
        <v>18</v>
      </c>
      <c r="K189">
        <v>24</v>
      </c>
      <c r="L189">
        <f t="shared" si="2"/>
        <v>432</v>
      </c>
    </row>
    <row r="190" spans="1:12">
      <c r="A190">
        <v>1</v>
      </c>
      <c r="B190" t="s">
        <v>115</v>
      </c>
      <c r="C190">
        <v>11039</v>
      </c>
      <c r="D190" t="s">
        <v>245</v>
      </c>
      <c r="E190" t="s">
        <v>246</v>
      </c>
      <c r="F190">
        <v>11039</v>
      </c>
      <c r="G190">
        <v>49</v>
      </c>
      <c r="H190" t="s">
        <v>194</v>
      </c>
      <c r="I190" s="44">
        <v>35206</v>
      </c>
      <c r="J190" s="45">
        <v>20</v>
      </c>
      <c r="K190">
        <v>60</v>
      </c>
      <c r="L190">
        <f t="shared" si="2"/>
        <v>1200</v>
      </c>
    </row>
    <row r="191" spans="1:12">
      <c r="A191">
        <v>1</v>
      </c>
      <c r="B191" t="s">
        <v>115</v>
      </c>
      <c r="C191">
        <v>11039</v>
      </c>
      <c r="D191" t="s">
        <v>245</v>
      </c>
      <c r="E191" t="s">
        <v>246</v>
      </c>
      <c r="F191">
        <v>11039</v>
      </c>
      <c r="G191">
        <v>57</v>
      </c>
      <c r="H191" t="s">
        <v>180</v>
      </c>
      <c r="I191" s="44">
        <v>35206</v>
      </c>
      <c r="J191" s="45">
        <v>19.5</v>
      </c>
      <c r="K191">
        <v>28</v>
      </c>
      <c r="L191">
        <f t="shared" si="2"/>
        <v>546</v>
      </c>
    </row>
    <row r="192" spans="1:12">
      <c r="A192">
        <v>1</v>
      </c>
      <c r="B192" t="s">
        <v>115</v>
      </c>
      <c r="C192">
        <v>10690</v>
      </c>
      <c r="D192" t="s">
        <v>227</v>
      </c>
      <c r="E192" t="s">
        <v>228</v>
      </c>
      <c r="F192">
        <v>10690</v>
      </c>
      <c r="G192">
        <v>56</v>
      </c>
      <c r="H192" t="s">
        <v>151</v>
      </c>
      <c r="I192" s="44">
        <v>35005</v>
      </c>
      <c r="J192" s="45">
        <v>38</v>
      </c>
      <c r="K192">
        <v>20</v>
      </c>
      <c r="L192">
        <f t="shared" si="2"/>
        <v>760</v>
      </c>
    </row>
    <row r="193" spans="1:12">
      <c r="A193">
        <v>1</v>
      </c>
      <c r="B193" t="s">
        <v>115</v>
      </c>
      <c r="C193">
        <v>10690</v>
      </c>
      <c r="D193" t="s">
        <v>227</v>
      </c>
      <c r="E193" t="s">
        <v>228</v>
      </c>
      <c r="F193">
        <v>10690</v>
      </c>
      <c r="G193">
        <v>77</v>
      </c>
      <c r="H193" t="s">
        <v>176</v>
      </c>
      <c r="I193" s="44">
        <v>35005</v>
      </c>
      <c r="J193" s="45">
        <v>13</v>
      </c>
      <c r="K193">
        <v>30</v>
      </c>
      <c r="L193">
        <f t="shared" si="2"/>
        <v>390</v>
      </c>
    </row>
    <row r="194" spans="1:12">
      <c r="A194">
        <v>1</v>
      </c>
      <c r="B194" t="s">
        <v>115</v>
      </c>
      <c r="C194">
        <v>10325</v>
      </c>
      <c r="D194" t="s">
        <v>247</v>
      </c>
      <c r="E194" t="s">
        <v>248</v>
      </c>
      <c r="F194">
        <v>10325</v>
      </c>
      <c r="G194">
        <v>6</v>
      </c>
      <c r="H194" t="s">
        <v>158</v>
      </c>
      <c r="I194" s="44">
        <v>34647</v>
      </c>
      <c r="J194" s="45">
        <v>20</v>
      </c>
      <c r="K194">
        <v>6</v>
      </c>
      <c r="L194">
        <f t="shared" si="2"/>
        <v>120</v>
      </c>
    </row>
    <row r="195" spans="1:12">
      <c r="A195">
        <v>1</v>
      </c>
      <c r="B195" t="s">
        <v>115</v>
      </c>
      <c r="C195">
        <v>10325</v>
      </c>
      <c r="D195" t="s">
        <v>247</v>
      </c>
      <c r="E195" t="s">
        <v>248</v>
      </c>
      <c r="F195">
        <v>10325</v>
      </c>
      <c r="G195">
        <v>13</v>
      </c>
      <c r="H195" t="s">
        <v>163</v>
      </c>
      <c r="I195" s="44">
        <v>34647</v>
      </c>
      <c r="J195" s="45">
        <v>4.8</v>
      </c>
      <c r="K195">
        <v>12</v>
      </c>
      <c r="L195">
        <f t="shared" ref="L195:L258" si="3">J195*K195</f>
        <v>57.599999999999994</v>
      </c>
    </row>
    <row r="196" spans="1:12">
      <c r="A196">
        <v>1</v>
      </c>
      <c r="B196" t="s">
        <v>115</v>
      </c>
      <c r="C196">
        <v>10325</v>
      </c>
      <c r="D196" t="s">
        <v>247</v>
      </c>
      <c r="E196" t="s">
        <v>248</v>
      </c>
      <c r="F196">
        <v>10325</v>
      </c>
      <c r="G196">
        <v>14</v>
      </c>
      <c r="H196" t="s">
        <v>164</v>
      </c>
      <c r="I196" s="44">
        <v>34647</v>
      </c>
      <c r="J196" s="45">
        <v>18.600000000000001</v>
      </c>
      <c r="K196">
        <v>9</v>
      </c>
      <c r="L196">
        <f t="shared" si="3"/>
        <v>167.4</v>
      </c>
    </row>
    <row r="197" spans="1:12">
      <c r="A197">
        <v>1</v>
      </c>
      <c r="B197" t="s">
        <v>115</v>
      </c>
      <c r="C197">
        <v>10325</v>
      </c>
      <c r="D197" t="s">
        <v>247</v>
      </c>
      <c r="E197" t="s">
        <v>248</v>
      </c>
      <c r="F197">
        <v>10325</v>
      </c>
      <c r="G197">
        <v>31</v>
      </c>
      <c r="H197" t="s">
        <v>118</v>
      </c>
      <c r="I197" s="44">
        <v>34647</v>
      </c>
      <c r="J197" s="45">
        <v>10</v>
      </c>
      <c r="K197">
        <v>4</v>
      </c>
      <c r="L197">
        <f t="shared" si="3"/>
        <v>40</v>
      </c>
    </row>
    <row r="198" spans="1:12">
      <c r="A198">
        <v>1</v>
      </c>
      <c r="B198" t="s">
        <v>115</v>
      </c>
      <c r="C198">
        <v>10325</v>
      </c>
      <c r="D198" t="s">
        <v>247</v>
      </c>
      <c r="E198" t="s">
        <v>248</v>
      </c>
      <c r="F198">
        <v>10325</v>
      </c>
      <c r="G198">
        <v>72</v>
      </c>
      <c r="H198" t="s">
        <v>201</v>
      </c>
      <c r="I198" s="44">
        <v>34647</v>
      </c>
      <c r="J198" s="45">
        <v>27.8</v>
      </c>
      <c r="K198">
        <v>40</v>
      </c>
      <c r="L198">
        <f t="shared" si="3"/>
        <v>1112</v>
      </c>
    </row>
    <row r="199" spans="1:12">
      <c r="A199">
        <v>1</v>
      </c>
      <c r="B199" t="s">
        <v>115</v>
      </c>
      <c r="C199">
        <v>10630</v>
      </c>
      <c r="D199" t="s">
        <v>247</v>
      </c>
      <c r="E199" t="s">
        <v>248</v>
      </c>
      <c r="F199">
        <v>10630</v>
      </c>
      <c r="G199">
        <v>55</v>
      </c>
      <c r="H199" t="s">
        <v>170</v>
      </c>
      <c r="I199" s="44">
        <v>34955</v>
      </c>
      <c r="J199" s="45">
        <v>24</v>
      </c>
      <c r="K199">
        <v>12</v>
      </c>
      <c r="L199">
        <f t="shared" si="3"/>
        <v>288</v>
      </c>
    </row>
    <row r="200" spans="1:12">
      <c r="A200">
        <v>1</v>
      </c>
      <c r="B200" t="s">
        <v>115</v>
      </c>
      <c r="C200">
        <v>10630</v>
      </c>
      <c r="D200" t="s">
        <v>247</v>
      </c>
      <c r="E200" t="s">
        <v>248</v>
      </c>
      <c r="F200">
        <v>10630</v>
      </c>
      <c r="G200">
        <v>76</v>
      </c>
      <c r="H200" t="s">
        <v>187</v>
      </c>
      <c r="I200" s="44">
        <v>34955</v>
      </c>
      <c r="J200" s="45">
        <v>18</v>
      </c>
      <c r="K200">
        <v>35</v>
      </c>
      <c r="L200">
        <f t="shared" si="3"/>
        <v>630</v>
      </c>
    </row>
    <row r="201" spans="1:12">
      <c r="A201">
        <v>1</v>
      </c>
      <c r="B201" t="s">
        <v>115</v>
      </c>
      <c r="C201">
        <v>10718</v>
      </c>
      <c r="D201" t="s">
        <v>247</v>
      </c>
      <c r="E201" t="s">
        <v>248</v>
      </c>
      <c r="F201">
        <v>10718</v>
      </c>
      <c r="G201">
        <v>12</v>
      </c>
      <c r="H201" t="s">
        <v>162</v>
      </c>
      <c r="I201" s="44">
        <v>35030</v>
      </c>
      <c r="J201" s="45">
        <v>38</v>
      </c>
      <c r="K201">
        <v>36</v>
      </c>
      <c r="L201">
        <f t="shared" si="3"/>
        <v>1368</v>
      </c>
    </row>
    <row r="202" spans="1:12">
      <c r="A202">
        <v>1</v>
      </c>
      <c r="B202" t="s">
        <v>115</v>
      </c>
      <c r="C202">
        <v>10718</v>
      </c>
      <c r="D202" t="s">
        <v>247</v>
      </c>
      <c r="E202" t="s">
        <v>248</v>
      </c>
      <c r="F202">
        <v>10718</v>
      </c>
      <c r="G202">
        <v>16</v>
      </c>
      <c r="H202" t="s">
        <v>124</v>
      </c>
      <c r="I202" s="44">
        <v>35030</v>
      </c>
      <c r="J202" s="45">
        <v>17.45</v>
      </c>
      <c r="K202">
        <v>20</v>
      </c>
      <c r="L202">
        <f t="shared" si="3"/>
        <v>349</v>
      </c>
    </row>
    <row r="203" spans="1:12">
      <c r="A203">
        <v>1</v>
      </c>
      <c r="B203" t="s">
        <v>115</v>
      </c>
      <c r="C203">
        <v>10718</v>
      </c>
      <c r="D203" t="s">
        <v>247</v>
      </c>
      <c r="E203" t="s">
        <v>248</v>
      </c>
      <c r="F203">
        <v>10718</v>
      </c>
      <c r="G203">
        <v>36</v>
      </c>
      <c r="H203" t="s">
        <v>209</v>
      </c>
      <c r="I203" s="44">
        <v>35030</v>
      </c>
      <c r="J203" s="45">
        <v>19</v>
      </c>
      <c r="K203">
        <v>40</v>
      </c>
      <c r="L203">
        <f t="shared" si="3"/>
        <v>760</v>
      </c>
    </row>
    <row r="204" spans="1:12">
      <c r="A204">
        <v>1</v>
      </c>
      <c r="B204" t="s">
        <v>115</v>
      </c>
      <c r="C204">
        <v>10718</v>
      </c>
      <c r="D204" t="s">
        <v>247</v>
      </c>
      <c r="E204" t="s">
        <v>248</v>
      </c>
      <c r="F204">
        <v>10718</v>
      </c>
      <c r="G204">
        <v>62</v>
      </c>
      <c r="H204" t="s">
        <v>138</v>
      </c>
      <c r="I204" s="44">
        <v>35030</v>
      </c>
      <c r="J204" s="45">
        <v>49.3</v>
      </c>
      <c r="K204">
        <v>20</v>
      </c>
      <c r="L204">
        <f t="shared" si="3"/>
        <v>986</v>
      </c>
    </row>
    <row r="205" spans="1:12">
      <c r="A205">
        <v>1</v>
      </c>
      <c r="B205" t="s">
        <v>115</v>
      </c>
      <c r="C205">
        <v>10542</v>
      </c>
      <c r="D205" t="s">
        <v>247</v>
      </c>
      <c r="E205" t="s">
        <v>248</v>
      </c>
      <c r="F205">
        <v>10542</v>
      </c>
      <c r="G205">
        <v>11</v>
      </c>
      <c r="H205" t="s">
        <v>197</v>
      </c>
      <c r="I205" s="44">
        <v>34870</v>
      </c>
      <c r="J205" s="45">
        <v>21</v>
      </c>
      <c r="K205">
        <v>15</v>
      </c>
      <c r="L205">
        <f t="shared" si="3"/>
        <v>315</v>
      </c>
    </row>
    <row r="206" spans="1:12">
      <c r="A206">
        <v>1</v>
      </c>
      <c r="B206" t="s">
        <v>115</v>
      </c>
      <c r="C206">
        <v>10542</v>
      </c>
      <c r="D206" t="s">
        <v>247</v>
      </c>
      <c r="E206" t="s">
        <v>248</v>
      </c>
      <c r="F206">
        <v>10542</v>
      </c>
      <c r="G206">
        <v>54</v>
      </c>
      <c r="H206" t="s">
        <v>154</v>
      </c>
      <c r="I206" s="44">
        <v>34870</v>
      </c>
      <c r="J206" s="45">
        <v>7.45</v>
      </c>
      <c r="K206">
        <v>24</v>
      </c>
      <c r="L206">
        <f t="shared" si="3"/>
        <v>178.8</v>
      </c>
    </row>
    <row r="207" spans="1:12">
      <c r="A207">
        <v>1</v>
      </c>
      <c r="B207" t="s">
        <v>115</v>
      </c>
      <c r="C207">
        <v>10473</v>
      </c>
      <c r="D207" t="s">
        <v>249</v>
      </c>
      <c r="E207" t="s">
        <v>250</v>
      </c>
      <c r="F207">
        <v>10473</v>
      </c>
      <c r="G207">
        <v>33</v>
      </c>
      <c r="H207" t="s">
        <v>137</v>
      </c>
      <c r="I207" s="44">
        <v>34802</v>
      </c>
      <c r="J207" s="45">
        <v>2</v>
      </c>
      <c r="K207">
        <v>12</v>
      </c>
      <c r="L207">
        <f t="shared" si="3"/>
        <v>24</v>
      </c>
    </row>
    <row r="208" spans="1:12">
      <c r="A208">
        <v>1</v>
      </c>
      <c r="B208" t="s">
        <v>115</v>
      </c>
      <c r="C208">
        <v>10473</v>
      </c>
      <c r="D208" t="s">
        <v>249</v>
      </c>
      <c r="E208" t="s">
        <v>250</v>
      </c>
      <c r="F208">
        <v>10473</v>
      </c>
      <c r="G208">
        <v>71</v>
      </c>
      <c r="H208" t="s">
        <v>144</v>
      </c>
      <c r="I208" s="44">
        <v>34802</v>
      </c>
      <c r="J208" s="45">
        <v>17.2</v>
      </c>
      <c r="K208">
        <v>12</v>
      </c>
      <c r="L208">
        <f t="shared" si="3"/>
        <v>206.39999999999998</v>
      </c>
    </row>
    <row r="209" spans="1:12">
      <c r="A209">
        <v>1</v>
      </c>
      <c r="B209" t="s">
        <v>115</v>
      </c>
      <c r="C209">
        <v>10486</v>
      </c>
      <c r="D209" t="s">
        <v>251</v>
      </c>
      <c r="E209" t="s">
        <v>252</v>
      </c>
      <c r="F209">
        <v>10486</v>
      </c>
      <c r="G209">
        <v>11</v>
      </c>
      <c r="H209" t="s">
        <v>197</v>
      </c>
      <c r="I209" s="44">
        <v>34815</v>
      </c>
      <c r="J209" s="45">
        <v>16.8</v>
      </c>
      <c r="K209">
        <v>5</v>
      </c>
      <c r="L209">
        <f t="shared" si="3"/>
        <v>84</v>
      </c>
    </row>
    <row r="210" spans="1:12">
      <c r="A210">
        <v>1</v>
      </c>
      <c r="B210" t="s">
        <v>115</v>
      </c>
      <c r="C210">
        <v>10486</v>
      </c>
      <c r="D210" t="s">
        <v>251</v>
      </c>
      <c r="E210" t="s">
        <v>252</v>
      </c>
      <c r="F210">
        <v>10486</v>
      </c>
      <c r="G210">
        <v>51</v>
      </c>
      <c r="H210" t="s">
        <v>121</v>
      </c>
      <c r="I210" s="44">
        <v>34815</v>
      </c>
      <c r="J210" s="45">
        <v>42.4</v>
      </c>
      <c r="K210">
        <v>25</v>
      </c>
      <c r="L210">
        <f t="shared" si="3"/>
        <v>1060</v>
      </c>
    </row>
    <row r="211" spans="1:12">
      <c r="A211">
        <v>1</v>
      </c>
      <c r="B211" t="s">
        <v>115</v>
      </c>
      <c r="C211">
        <v>10486</v>
      </c>
      <c r="D211" t="s">
        <v>251</v>
      </c>
      <c r="E211" t="s">
        <v>252</v>
      </c>
      <c r="F211">
        <v>10486</v>
      </c>
      <c r="G211">
        <v>74</v>
      </c>
      <c r="H211" t="s">
        <v>253</v>
      </c>
      <c r="I211" s="44">
        <v>34815</v>
      </c>
      <c r="J211" s="45">
        <v>8</v>
      </c>
      <c r="K211">
        <v>16</v>
      </c>
      <c r="L211">
        <f t="shared" si="3"/>
        <v>128</v>
      </c>
    </row>
    <row r="212" spans="1:12">
      <c r="A212">
        <v>1</v>
      </c>
      <c r="B212" t="s">
        <v>115</v>
      </c>
      <c r="C212">
        <v>10976</v>
      </c>
      <c r="D212" t="s">
        <v>251</v>
      </c>
      <c r="E212" t="s">
        <v>252</v>
      </c>
      <c r="F212">
        <v>10976</v>
      </c>
      <c r="G212">
        <v>28</v>
      </c>
      <c r="H212" t="s">
        <v>211</v>
      </c>
      <c r="I212" s="44">
        <v>35179</v>
      </c>
      <c r="J212" s="45">
        <v>45.6</v>
      </c>
      <c r="K212">
        <v>20</v>
      </c>
      <c r="L212">
        <f t="shared" si="3"/>
        <v>912</v>
      </c>
    </row>
    <row r="213" spans="1:12">
      <c r="A213">
        <v>1</v>
      </c>
      <c r="B213" t="s">
        <v>115</v>
      </c>
      <c r="C213">
        <v>10567</v>
      </c>
      <c r="D213" t="s">
        <v>254</v>
      </c>
      <c r="E213" t="s">
        <v>255</v>
      </c>
      <c r="F213">
        <v>10567</v>
      </c>
      <c r="G213">
        <v>31</v>
      </c>
      <c r="H213" t="s">
        <v>118</v>
      </c>
      <c r="I213" s="44">
        <v>34893</v>
      </c>
      <c r="J213" s="45">
        <v>12.5</v>
      </c>
      <c r="K213">
        <v>60</v>
      </c>
      <c r="L213">
        <f t="shared" si="3"/>
        <v>750</v>
      </c>
    </row>
    <row r="214" spans="1:12">
      <c r="A214">
        <v>1</v>
      </c>
      <c r="B214" t="s">
        <v>115</v>
      </c>
      <c r="C214">
        <v>10567</v>
      </c>
      <c r="D214" t="s">
        <v>254</v>
      </c>
      <c r="E214" t="s">
        <v>255</v>
      </c>
      <c r="F214">
        <v>10567</v>
      </c>
      <c r="G214">
        <v>51</v>
      </c>
      <c r="H214" t="s">
        <v>121</v>
      </c>
      <c r="I214" s="44">
        <v>34893</v>
      </c>
      <c r="J214" s="45">
        <v>53</v>
      </c>
      <c r="K214">
        <v>3</v>
      </c>
      <c r="L214">
        <f t="shared" si="3"/>
        <v>159</v>
      </c>
    </row>
    <row r="215" spans="1:12">
      <c r="A215">
        <v>1</v>
      </c>
      <c r="B215" t="s">
        <v>115</v>
      </c>
      <c r="C215">
        <v>10567</v>
      </c>
      <c r="D215" t="s">
        <v>254</v>
      </c>
      <c r="E215" t="s">
        <v>255</v>
      </c>
      <c r="F215">
        <v>10567</v>
      </c>
      <c r="G215">
        <v>59</v>
      </c>
      <c r="H215" t="s">
        <v>198</v>
      </c>
      <c r="I215" s="44">
        <v>34893</v>
      </c>
      <c r="J215" s="45">
        <v>55</v>
      </c>
      <c r="K215">
        <v>40</v>
      </c>
      <c r="L215">
        <f t="shared" si="3"/>
        <v>2200</v>
      </c>
    </row>
    <row r="216" spans="1:12">
      <c r="A216">
        <v>1</v>
      </c>
      <c r="B216" t="s">
        <v>115</v>
      </c>
      <c r="C216">
        <v>10394</v>
      </c>
      <c r="D216" t="s">
        <v>256</v>
      </c>
      <c r="E216" t="s">
        <v>257</v>
      </c>
      <c r="F216">
        <v>10394</v>
      </c>
      <c r="G216">
        <v>13</v>
      </c>
      <c r="H216" t="s">
        <v>163</v>
      </c>
      <c r="I216" s="44">
        <v>34724</v>
      </c>
      <c r="J216" s="45">
        <v>4.8</v>
      </c>
      <c r="K216">
        <v>10</v>
      </c>
      <c r="L216">
        <f t="shared" si="3"/>
        <v>48</v>
      </c>
    </row>
    <row r="217" spans="1:12">
      <c r="A217">
        <v>1</v>
      </c>
      <c r="B217" t="s">
        <v>115</v>
      </c>
      <c r="C217">
        <v>10394</v>
      </c>
      <c r="D217" t="s">
        <v>256</v>
      </c>
      <c r="E217" t="s">
        <v>257</v>
      </c>
      <c r="F217">
        <v>10394</v>
      </c>
      <c r="G217">
        <v>62</v>
      </c>
      <c r="H217" t="s">
        <v>138</v>
      </c>
      <c r="I217" s="44">
        <v>34724</v>
      </c>
      <c r="J217" s="45">
        <v>39.4</v>
      </c>
      <c r="K217">
        <v>10</v>
      </c>
      <c r="L217">
        <f t="shared" si="3"/>
        <v>394</v>
      </c>
    </row>
    <row r="218" spans="1:12">
      <c r="A218">
        <v>1</v>
      </c>
      <c r="B218" t="s">
        <v>115</v>
      </c>
      <c r="C218">
        <v>10371</v>
      </c>
      <c r="D218" t="s">
        <v>258</v>
      </c>
      <c r="E218" t="s">
        <v>259</v>
      </c>
      <c r="F218">
        <v>10371</v>
      </c>
      <c r="G218">
        <v>36</v>
      </c>
      <c r="H218" t="s">
        <v>209</v>
      </c>
      <c r="I218" s="44">
        <v>34702</v>
      </c>
      <c r="J218" s="45">
        <v>15.2</v>
      </c>
      <c r="K218">
        <v>6</v>
      </c>
      <c r="L218">
        <f t="shared" si="3"/>
        <v>91.199999999999989</v>
      </c>
    </row>
    <row r="219" spans="1:12">
      <c r="A219">
        <v>1</v>
      </c>
      <c r="B219" t="s">
        <v>115</v>
      </c>
      <c r="C219">
        <v>10710</v>
      </c>
      <c r="D219" t="s">
        <v>260</v>
      </c>
      <c r="E219" t="s">
        <v>261</v>
      </c>
      <c r="F219">
        <v>10710</v>
      </c>
      <c r="G219">
        <v>19</v>
      </c>
      <c r="H219" t="s">
        <v>185</v>
      </c>
      <c r="I219" s="44">
        <v>35023</v>
      </c>
      <c r="J219" s="45">
        <v>9.1999999999999993</v>
      </c>
      <c r="K219">
        <v>5</v>
      </c>
      <c r="L219">
        <f t="shared" si="3"/>
        <v>46</v>
      </c>
    </row>
    <row r="220" spans="1:12">
      <c r="A220">
        <v>1</v>
      </c>
      <c r="B220" t="s">
        <v>115</v>
      </c>
      <c r="C220">
        <v>10710</v>
      </c>
      <c r="D220" t="s">
        <v>260</v>
      </c>
      <c r="E220" t="s">
        <v>261</v>
      </c>
      <c r="F220">
        <v>10710</v>
      </c>
      <c r="G220">
        <v>47</v>
      </c>
      <c r="H220" t="s">
        <v>262</v>
      </c>
      <c r="I220" s="44">
        <v>35023</v>
      </c>
      <c r="J220" s="45">
        <v>9.5</v>
      </c>
      <c r="K220">
        <v>5</v>
      </c>
      <c r="L220">
        <f t="shared" si="3"/>
        <v>47.5</v>
      </c>
    </row>
    <row r="221" spans="1:12">
      <c r="A221">
        <v>1</v>
      </c>
      <c r="B221" t="s">
        <v>115</v>
      </c>
      <c r="C221">
        <v>10789</v>
      </c>
      <c r="D221" t="s">
        <v>263</v>
      </c>
      <c r="E221" t="s">
        <v>264</v>
      </c>
      <c r="F221">
        <v>10789</v>
      </c>
      <c r="G221">
        <v>18</v>
      </c>
      <c r="H221" t="s">
        <v>125</v>
      </c>
      <c r="I221" s="44">
        <v>35086</v>
      </c>
      <c r="J221" s="45">
        <v>62.5</v>
      </c>
      <c r="K221">
        <v>30</v>
      </c>
      <c r="L221">
        <f t="shared" si="3"/>
        <v>1875</v>
      </c>
    </row>
    <row r="222" spans="1:12">
      <c r="A222">
        <v>1</v>
      </c>
      <c r="B222" t="s">
        <v>115</v>
      </c>
      <c r="C222">
        <v>10789</v>
      </c>
      <c r="D222" t="s">
        <v>263</v>
      </c>
      <c r="E222" t="s">
        <v>264</v>
      </c>
      <c r="F222">
        <v>10789</v>
      </c>
      <c r="G222">
        <v>35</v>
      </c>
      <c r="H222" t="s">
        <v>193</v>
      </c>
      <c r="I222" s="44">
        <v>35086</v>
      </c>
      <c r="J222" s="45">
        <v>18</v>
      </c>
      <c r="K222">
        <v>15</v>
      </c>
      <c r="L222">
        <f t="shared" si="3"/>
        <v>270</v>
      </c>
    </row>
    <row r="223" spans="1:12">
      <c r="A223">
        <v>1</v>
      </c>
      <c r="B223" t="s">
        <v>115</v>
      </c>
      <c r="C223">
        <v>10789</v>
      </c>
      <c r="D223" t="s">
        <v>263</v>
      </c>
      <c r="E223" t="s">
        <v>264</v>
      </c>
      <c r="F223">
        <v>10789</v>
      </c>
      <c r="G223">
        <v>63</v>
      </c>
      <c r="H223" t="s">
        <v>191</v>
      </c>
      <c r="I223" s="44">
        <v>35086</v>
      </c>
      <c r="J223" s="45">
        <v>43.9</v>
      </c>
      <c r="K223">
        <v>30</v>
      </c>
      <c r="L223">
        <f t="shared" si="3"/>
        <v>1317</v>
      </c>
    </row>
    <row r="224" spans="1:12">
      <c r="A224">
        <v>1</v>
      </c>
      <c r="B224" t="s">
        <v>115</v>
      </c>
      <c r="C224">
        <v>10789</v>
      </c>
      <c r="D224" t="s">
        <v>263</v>
      </c>
      <c r="E224" t="s">
        <v>264</v>
      </c>
      <c r="F224">
        <v>10789</v>
      </c>
      <c r="G224">
        <v>68</v>
      </c>
      <c r="H224" t="s">
        <v>206</v>
      </c>
      <c r="I224" s="44">
        <v>35086</v>
      </c>
      <c r="J224" s="45">
        <v>12.5</v>
      </c>
      <c r="K224">
        <v>18</v>
      </c>
      <c r="L224">
        <f t="shared" si="3"/>
        <v>225</v>
      </c>
    </row>
    <row r="225" spans="1:12">
      <c r="A225">
        <v>1</v>
      </c>
      <c r="B225" t="s">
        <v>115</v>
      </c>
      <c r="C225">
        <v>10587</v>
      </c>
      <c r="D225" t="s">
        <v>265</v>
      </c>
      <c r="E225" t="s">
        <v>266</v>
      </c>
      <c r="F225">
        <v>10587</v>
      </c>
      <c r="G225">
        <v>26</v>
      </c>
      <c r="H225" t="s">
        <v>133</v>
      </c>
      <c r="I225" s="44">
        <v>34913</v>
      </c>
      <c r="J225" s="45">
        <v>31.23</v>
      </c>
      <c r="K225">
        <v>6</v>
      </c>
      <c r="L225">
        <f t="shared" si="3"/>
        <v>187.38</v>
      </c>
    </row>
    <row r="226" spans="1:12">
      <c r="A226">
        <v>1</v>
      </c>
      <c r="B226" t="s">
        <v>115</v>
      </c>
      <c r="C226">
        <v>10587</v>
      </c>
      <c r="D226" t="s">
        <v>265</v>
      </c>
      <c r="E226" t="s">
        <v>266</v>
      </c>
      <c r="F226">
        <v>10587</v>
      </c>
      <c r="G226">
        <v>35</v>
      </c>
      <c r="H226" t="s">
        <v>193</v>
      </c>
      <c r="I226" s="44">
        <v>34913</v>
      </c>
      <c r="J226" s="45">
        <v>18</v>
      </c>
      <c r="K226">
        <v>20</v>
      </c>
      <c r="L226">
        <f t="shared" si="3"/>
        <v>360</v>
      </c>
    </row>
    <row r="227" spans="1:12">
      <c r="A227">
        <v>1</v>
      </c>
      <c r="B227" t="s">
        <v>115</v>
      </c>
      <c r="C227">
        <v>10587</v>
      </c>
      <c r="D227" t="s">
        <v>265</v>
      </c>
      <c r="E227" t="s">
        <v>266</v>
      </c>
      <c r="F227">
        <v>10587</v>
      </c>
      <c r="G227">
        <v>77</v>
      </c>
      <c r="H227" t="s">
        <v>176</v>
      </c>
      <c r="I227" s="44">
        <v>34913</v>
      </c>
      <c r="J227" s="45">
        <v>13</v>
      </c>
      <c r="K227">
        <v>20</v>
      </c>
      <c r="L227">
        <f t="shared" si="3"/>
        <v>260</v>
      </c>
    </row>
    <row r="228" spans="1:12">
      <c r="A228">
        <v>1</v>
      </c>
      <c r="B228" t="s">
        <v>115</v>
      </c>
      <c r="C228">
        <v>10902</v>
      </c>
      <c r="D228" t="s">
        <v>267</v>
      </c>
      <c r="E228" t="s">
        <v>268</v>
      </c>
      <c r="F228">
        <v>10902</v>
      </c>
      <c r="G228">
        <v>55</v>
      </c>
      <c r="H228" t="s">
        <v>170</v>
      </c>
      <c r="I228" s="44">
        <v>35149</v>
      </c>
      <c r="J228" s="45">
        <v>24</v>
      </c>
      <c r="K228">
        <v>30</v>
      </c>
      <c r="L228">
        <f t="shared" si="3"/>
        <v>720</v>
      </c>
    </row>
    <row r="229" spans="1:12">
      <c r="A229">
        <v>1</v>
      </c>
      <c r="B229" t="s">
        <v>115</v>
      </c>
      <c r="C229">
        <v>10902</v>
      </c>
      <c r="D229" t="s">
        <v>267</v>
      </c>
      <c r="E229" t="s">
        <v>268</v>
      </c>
      <c r="F229">
        <v>10902</v>
      </c>
      <c r="G229">
        <v>62</v>
      </c>
      <c r="H229" t="s">
        <v>138</v>
      </c>
      <c r="I229" s="44">
        <v>35149</v>
      </c>
      <c r="J229" s="45">
        <v>49.3</v>
      </c>
      <c r="K229">
        <v>6</v>
      </c>
      <c r="L229">
        <f t="shared" si="3"/>
        <v>295.79999999999995</v>
      </c>
    </row>
    <row r="230" spans="1:12">
      <c r="A230">
        <v>1</v>
      </c>
      <c r="B230" t="s">
        <v>115</v>
      </c>
      <c r="C230">
        <v>10396</v>
      </c>
      <c r="D230" t="s">
        <v>269</v>
      </c>
      <c r="E230" t="s">
        <v>270</v>
      </c>
      <c r="F230">
        <v>10396</v>
      </c>
      <c r="G230">
        <v>23</v>
      </c>
      <c r="H230" t="s">
        <v>166</v>
      </c>
      <c r="I230" s="44">
        <v>34726</v>
      </c>
      <c r="J230" s="45">
        <v>7.2</v>
      </c>
      <c r="K230">
        <v>40</v>
      </c>
      <c r="L230">
        <f t="shared" si="3"/>
        <v>288</v>
      </c>
    </row>
    <row r="231" spans="1:12">
      <c r="A231">
        <v>1</v>
      </c>
      <c r="B231" t="s">
        <v>115</v>
      </c>
      <c r="C231">
        <v>10396</v>
      </c>
      <c r="D231" t="s">
        <v>269</v>
      </c>
      <c r="E231" t="s">
        <v>270</v>
      </c>
      <c r="F231">
        <v>10396</v>
      </c>
      <c r="G231">
        <v>71</v>
      </c>
      <c r="H231" t="s">
        <v>144</v>
      </c>
      <c r="I231" s="44">
        <v>34726</v>
      </c>
      <c r="J231" s="45">
        <v>17.2</v>
      </c>
      <c r="K231">
        <v>60</v>
      </c>
      <c r="L231">
        <f t="shared" si="3"/>
        <v>1032</v>
      </c>
    </row>
    <row r="232" spans="1:12">
      <c r="A232">
        <v>1</v>
      </c>
      <c r="B232" t="s">
        <v>115</v>
      </c>
      <c r="C232">
        <v>10396</v>
      </c>
      <c r="D232" t="s">
        <v>269</v>
      </c>
      <c r="E232" t="s">
        <v>270</v>
      </c>
      <c r="F232">
        <v>10396</v>
      </c>
      <c r="G232">
        <v>72</v>
      </c>
      <c r="H232" t="s">
        <v>201</v>
      </c>
      <c r="I232" s="44">
        <v>34726</v>
      </c>
      <c r="J232" s="45">
        <v>27.8</v>
      </c>
      <c r="K232">
        <v>21</v>
      </c>
      <c r="L232">
        <f t="shared" si="3"/>
        <v>583.80000000000007</v>
      </c>
    </row>
    <row r="233" spans="1:12">
      <c r="A233">
        <v>1</v>
      </c>
      <c r="B233" t="s">
        <v>115</v>
      </c>
      <c r="C233">
        <v>11012</v>
      </c>
      <c r="D233" t="s">
        <v>269</v>
      </c>
      <c r="E233" t="s">
        <v>270</v>
      </c>
      <c r="F233">
        <v>11012</v>
      </c>
      <c r="G233">
        <v>19</v>
      </c>
      <c r="H233" t="s">
        <v>185</v>
      </c>
      <c r="I233" s="44">
        <v>35194</v>
      </c>
      <c r="J233" s="45">
        <v>9.1999999999999993</v>
      </c>
      <c r="K233">
        <v>50</v>
      </c>
      <c r="L233">
        <f t="shared" si="3"/>
        <v>459.99999999999994</v>
      </c>
    </row>
    <row r="234" spans="1:12">
      <c r="A234">
        <v>1</v>
      </c>
      <c r="B234" t="s">
        <v>115</v>
      </c>
      <c r="C234">
        <v>11012</v>
      </c>
      <c r="D234" t="s">
        <v>269</v>
      </c>
      <c r="E234" t="s">
        <v>270</v>
      </c>
      <c r="F234">
        <v>11012</v>
      </c>
      <c r="G234">
        <v>60</v>
      </c>
      <c r="H234" t="s">
        <v>171</v>
      </c>
      <c r="I234" s="44">
        <v>35194</v>
      </c>
      <c r="J234" s="45">
        <v>34</v>
      </c>
      <c r="K234">
        <v>36</v>
      </c>
      <c r="L234">
        <f t="shared" si="3"/>
        <v>1224</v>
      </c>
    </row>
    <row r="235" spans="1:12">
      <c r="A235">
        <v>1</v>
      </c>
      <c r="B235" t="s">
        <v>115</v>
      </c>
      <c r="C235">
        <v>11012</v>
      </c>
      <c r="D235" t="s">
        <v>269</v>
      </c>
      <c r="E235" t="s">
        <v>270</v>
      </c>
      <c r="F235">
        <v>11012</v>
      </c>
      <c r="G235">
        <v>71</v>
      </c>
      <c r="H235" t="s">
        <v>144</v>
      </c>
      <c r="I235" s="44">
        <v>35194</v>
      </c>
      <c r="J235" s="45">
        <v>21.5</v>
      </c>
      <c r="K235">
        <v>60</v>
      </c>
      <c r="L235">
        <f t="shared" si="3"/>
        <v>1290</v>
      </c>
    </row>
    <row r="236" spans="1:12">
      <c r="A236">
        <v>1</v>
      </c>
      <c r="B236" t="s">
        <v>115</v>
      </c>
      <c r="C236">
        <v>10995</v>
      </c>
      <c r="D236" t="s">
        <v>271</v>
      </c>
      <c r="E236" t="s">
        <v>272</v>
      </c>
      <c r="F236">
        <v>10995</v>
      </c>
      <c r="G236">
        <v>51</v>
      </c>
      <c r="H236" t="s">
        <v>121</v>
      </c>
      <c r="I236" s="44">
        <v>35187</v>
      </c>
      <c r="J236" s="45">
        <v>53</v>
      </c>
      <c r="K236">
        <v>20</v>
      </c>
      <c r="L236">
        <f t="shared" si="3"/>
        <v>1060</v>
      </c>
    </row>
    <row r="237" spans="1:12">
      <c r="A237">
        <v>1</v>
      </c>
      <c r="B237" t="s">
        <v>115</v>
      </c>
      <c r="C237">
        <v>10995</v>
      </c>
      <c r="D237" t="s">
        <v>271</v>
      </c>
      <c r="E237" t="s">
        <v>272</v>
      </c>
      <c r="F237">
        <v>10995</v>
      </c>
      <c r="G237">
        <v>60</v>
      </c>
      <c r="H237" t="s">
        <v>171</v>
      </c>
      <c r="I237" s="44">
        <v>35187</v>
      </c>
      <c r="J237" s="45">
        <v>34</v>
      </c>
      <c r="K237">
        <v>4</v>
      </c>
      <c r="L237">
        <f t="shared" si="3"/>
        <v>136</v>
      </c>
    </row>
    <row r="238" spans="1:12">
      <c r="A238">
        <v>1</v>
      </c>
      <c r="B238" t="s">
        <v>115</v>
      </c>
      <c r="C238">
        <v>10653</v>
      </c>
      <c r="D238" t="s">
        <v>269</v>
      </c>
      <c r="E238" t="s">
        <v>270</v>
      </c>
      <c r="F238">
        <v>10653</v>
      </c>
      <c r="G238">
        <v>16</v>
      </c>
      <c r="H238" t="s">
        <v>124</v>
      </c>
      <c r="I238" s="44">
        <v>34975</v>
      </c>
      <c r="J238" s="45">
        <v>17.45</v>
      </c>
      <c r="K238">
        <v>30</v>
      </c>
      <c r="L238">
        <f t="shared" si="3"/>
        <v>523.5</v>
      </c>
    </row>
    <row r="239" spans="1:12">
      <c r="A239">
        <v>1</v>
      </c>
      <c r="B239" t="s">
        <v>115</v>
      </c>
      <c r="C239">
        <v>10653</v>
      </c>
      <c r="D239" t="s">
        <v>269</v>
      </c>
      <c r="E239" t="s">
        <v>270</v>
      </c>
      <c r="F239">
        <v>10653</v>
      </c>
      <c r="G239">
        <v>60</v>
      </c>
      <c r="H239" t="s">
        <v>171</v>
      </c>
      <c r="I239" s="44">
        <v>34975</v>
      </c>
      <c r="J239" s="45">
        <v>34</v>
      </c>
      <c r="K239">
        <v>20</v>
      </c>
      <c r="L239">
        <f t="shared" si="3"/>
        <v>680</v>
      </c>
    </row>
    <row r="240" spans="1:12">
      <c r="A240">
        <v>1</v>
      </c>
      <c r="B240" t="s">
        <v>115</v>
      </c>
      <c r="C240">
        <v>10717</v>
      </c>
      <c r="D240" t="s">
        <v>269</v>
      </c>
      <c r="E240" t="s">
        <v>270</v>
      </c>
      <c r="F240">
        <v>10717</v>
      </c>
      <c r="G240">
        <v>21</v>
      </c>
      <c r="H240" t="s">
        <v>235</v>
      </c>
      <c r="I240" s="44">
        <v>35027</v>
      </c>
      <c r="J240" s="45">
        <v>10</v>
      </c>
      <c r="K240">
        <v>32</v>
      </c>
      <c r="L240">
        <f t="shared" si="3"/>
        <v>320</v>
      </c>
    </row>
    <row r="241" spans="1:12">
      <c r="A241">
        <v>1</v>
      </c>
      <c r="B241" t="s">
        <v>115</v>
      </c>
      <c r="C241">
        <v>10717</v>
      </c>
      <c r="D241" t="s">
        <v>269</v>
      </c>
      <c r="E241" t="s">
        <v>270</v>
      </c>
      <c r="F241">
        <v>10717</v>
      </c>
      <c r="G241">
        <v>54</v>
      </c>
      <c r="H241" t="s">
        <v>154</v>
      </c>
      <c r="I241" s="44">
        <v>35027</v>
      </c>
      <c r="J241" s="45">
        <v>7.45</v>
      </c>
      <c r="K241">
        <v>15</v>
      </c>
      <c r="L241">
        <f t="shared" si="3"/>
        <v>111.75</v>
      </c>
    </row>
    <row r="242" spans="1:12">
      <c r="A242">
        <v>1</v>
      </c>
      <c r="B242" t="s">
        <v>115</v>
      </c>
      <c r="C242">
        <v>10717</v>
      </c>
      <c r="D242" t="s">
        <v>269</v>
      </c>
      <c r="E242" t="s">
        <v>270</v>
      </c>
      <c r="F242">
        <v>10717</v>
      </c>
      <c r="G242">
        <v>69</v>
      </c>
      <c r="H242" t="s">
        <v>141</v>
      </c>
      <c r="I242" s="44">
        <v>35027</v>
      </c>
      <c r="J242" s="45">
        <v>36</v>
      </c>
      <c r="K242">
        <v>25</v>
      </c>
      <c r="L242">
        <f t="shared" si="3"/>
        <v>900</v>
      </c>
    </row>
    <row r="243" spans="1:12">
      <c r="A243">
        <v>1</v>
      </c>
      <c r="B243" t="s">
        <v>115</v>
      </c>
      <c r="C243">
        <v>10508</v>
      </c>
      <c r="D243" t="s">
        <v>273</v>
      </c>
      <c r="E243" t="s">
        <v>274</v>
      </c>
      <c r="F243">
        <v>10508</v>
      </c>
      <c r="G243">
        <v>13</v>
      </c>
      <c r="H243" t="s">
        <v>163</v>
      </c>
      <c r="I243" s="44">
        <v>34836</v>
      </c>
      <c r="J243" s="45">
        <v>6</v>
      </c>
      <c r="K243">
        <v>10</v>
      </c>
      <c r="L243">
        <f t="shared" si="3"/>
        <v>60</v>
      </c>
    </row>
    <row r="244" spans="1:12">
      <c r="A244">
        <v>1</v>
      </c>
      <c r="B244" t="s">
        <v>115</v>
      </c>
      <c r="C244">
        <v>10508</v>
      </c>
      <c r="D244" t="s">
        <v>273</v>
      </c>
      <c r="E244" t="s">
        <v>274</v>
      </c>
      <c r="F244">
        <v>10508</v>
      </c>
      <c r="G244">
        <v>39</v>
      </c>
      <c r="H244" t="s">
        <v>168</v>
      </c>
      <c r="I244" s="44">
        <v>34836</v>
      </c>
      <c r="J244" s="45">
        <v>18</v>
      </c>
      <c r="K244">
        <v>10</v>
      </c>
      <c r="L244">
        <f t="shared" si="3"/>
        <v>180</v>
      </c>
    </row>
    <row r="245" spans="1:12">
      <c r="A245">
        <v>1</v>
      </c>
      <c r="B245" t="s">
        <v>115</v>
      </c>
      <c r="C245">
        <v>10859</v>
      </c>
      <c r="D245" t="s">
        <v>269</v>
      </c>
      <c r="E245" t="s">
        <v>270</v>
      </c>
      <c r="F245">
        <v>10859</v>
      </c>
      <c r="G245">
        <v>24</v>
      </c>
      <c r="H245" t="s">
        <v>190</v>
      </c>
      <c r="I245" s="44">
        <v>35124</v>
      </c>
      <c r="J245" s="45">
        <v>4.5</v>
      </c>
      <c r="K245">
        <v>40</v>
      </c>
      <c r="L245">
        <f t="shared" si="3"/>
        <v>180</v>
      </c>
    </row>
    <row r="246" spans="1:12">
      <c r="A246">
        <v>1</v>
      </c>
      <c r="B246" t="s">
        <v>115</v>
      </c>
      <c r="C246">
        <v>10859</v>
      </c>
      <c r="D246" t="s">
        <v>269</v>
      </c>
      <c r="E246" t="s">
        <v>270</v>
      </c>
      <c r="F246">
        <v>10859</v>
      </c>
      <c r="G246">
        <v>54</v>
      </c>
      <c r="H246" t="s">
        <v>154</v>
      </c>
      <c r="I246" s="44">
        <v>35124</v>
      </c>
      <c r="J246" s="45">
        <v>7.45</v>
      </c>
      <c r="K246">
        <v>35</v>
      </c>
      <c r="L246">
        <f t="shared" si="3"/>
        <v>260.75</v>
      </c>
    </row>
    <row r="247" spans="1:12">
      <c r="A247">
        <v>1</v>
      </c>
      <c r="B247" t="s">
        <v>115</v>
      </c>
      <c r="C247">
        <v>10859</v>
      </c>
      <c r="D247" t="s">
        <v>269</v>
      </c>
      <c r="E247" t="s">
        <v>270</v>
      </c>
      <c r="F247">
        <v>10859</v>
      </c>
      <c r="G247">
        <v>64</v>
      </c>
      <c r="H247" t="s">
        <v>172</v>
      </c>
      <c r="I247" s="44">
        <v>35124</v>
      </c>
      <c r="J247" s="45">
        <v>33.25</v>
      </c>
      <c r="K247">
        <v>30</v>
      </c>
      <c r="L247">
        <f t="shared" si="3"/>
        <v>997.5</v>
      </c>
    </row>
    <row r="248" spans="1:12">
      <c r="A248">
        <v>1</v>
      </c>
      <c r="B248" t="s">
        <v>115</v>
      </c>
      <c r="C248">
        <v>10888</v>
      </c>
      <c r="D248" t="s">
        <v>275</v>
      </c>
      <c r="E248" t="s">
        <v>276</v>
      </c>
      <c r="F248">
        <v>10888</v>
      </c>
      <c r="G248">
        <v>2</v>
      </c>
      <c r="H248" t="s">
        <v>132</v>
      </c>
      <c r="I248" s="44">
        <v>35142</v>
      </c>
      <c r="J248" s="45">
        <v>19</v>
      </c>
      <c r="K248">
        <v>20</v>
      </c>
      <c r="L248">
        <f t="shared" si="3"/>
        <v>380</v>
      </c>
    </row>
    <row r="249" spans="1:12">
      <c r="A249">
        <v>1</v>
      </c>
      <c r="B249" t="s">
        <v>115</v>
      </c>
      <c r="C249">
        <v>10888</v>
      </c>
      <c r="D249" t="s">
        <v>275</v>
      </c>
      <c r="E249" t="s">
        <v>276</v>
      </c>
      <c r="F249">
        <v>10888</v>
      </c>
      <c r="G249">
        <v>68</v>
      </c>
      <c r="H249" t="s">
        <v>206</v>
      </c>
      <c r="I249" s="44">
        <v>35142</v>
      </c>
      <c r="J249" s="45">
        <v>12.5</v>
      </c>
      <c r="K249">
        <v>18</v>
      </c>
      <c r="L249">
        <f t="shared" si="3"/>
        <v>225</v>
      </c>
    </row>
    <row r="250" spans="1:12">
      <c r="A250">
        <v>1</v>
      </c>
      <c r="B250" t="s">
        <v>115</v>
      </c>
      <c r="C250">
        <v>10671</v>
      </c>
      <c r="D250" t="s">
        <v>277</v>
      </c>
      <c r="E250" t="s">
        <v>278</v>
      </c>
      <c r="F250">
        <v>10671</v>
      </c>
      <c r="G250">
        <v>16</v>
      </c>
      <c r="H250" t="s">
        <v>124</v>
      </c>
      <c r="I250" s="44">
        <v>34990</v>
      </c>
      <c r="J250" s="45">
        <v>17.45</v>
      </c>
      <c r="K250">
        <v>10</v>
      </c>
      <c r="L250">
        <f t="shared" si="3"/>
        <v>174.5</v>
      </c>
    </row>
    <row r="251" spans="1:12">
      <c r="A251">
        <v>1</v>
      </c>
      <c r="B251" t="s">
        <v>115</v>
      </c>
      <c r="C251">
        <v>10671</v>
      </c>
      <c r="D251" t="s">
        <v>277</v>
      </c>
      <c r="E251" t="s">
        <v>278</v>
      </c>
      <c r="F251">
        <v>10671</v>
      </c>
      <c r="G251">
        <v>62</v>
      </c>
      <c r="H251" t="s">
        <v>138</v>
      </c>
      <c r="I251" s="44">
        <v>34990</v>
      </c>
      <c r="J251" s="45">
        <v>49.3</v>
      </c>
      <c r="K251">
        <v>10</v>
      </c>
      <c r="L251">
        <f t="shared" si="3"/>
        <v>493</v>
      </c>
    </row>
    <row r="252" spans="1:12">
      <c r="A252">
        <v>1</v>
      </c>
      <c r="B252" t="s">
        <v>115</v>
      </c>
      <c r="C252">
        <v>10671</v>
      </c>
      <c r="D252" t="s">
        <v>277</v>
      </c>
      <c r="E252" t="s">
        <v>278</v>
      </c>
      <c r="F252">
        <v>10671</v>
      </c>
      <c r="G252">
        <v>65</v>
      </c>
      <c r="H252" t="s">
        <v>147</v>
      </c>
      <c r="I252" s="44">
        <v>34990</v>
      </c>
      <c r="J252" s="45">
        <v>21.05</v>
      </c>
      <c r="K252">
        <v>12</v>
      </c>
      <c r="L252">
        <f t="shared" si="3"/>
        <v>252.60000000000002</v>
      </c>
    </row>
    <row r="253" spans="1:12">
      <c r="A253">
        <v>1</v>
      </c>
      <c r="B253" t="s">
        <v>115</v>
      </c>
      <c r="C253">
        <v>10405</v>
      </c>
      <c r="D253" t="s">
        <v>245</v>
      </c>
      <c r="E253" t="s">
        <v>246</v>
      </c>
      <c r="F253">
        <v>10405</v>
      </c>
      <c r="G253">
        <v>3</v>
      </c>
      <c r="H253" t="s">
        <v>156</v>
      </c>
      <c r="I253" s="44">
        <v>34736</v>
      </c>
      <c r="J253" s="45">
        <v>8</v>
      </c>
      <c r="K253">
        <v>50</v>
      </c>
      <c r="L253">
        <f t="shared" si="3"/>
        <v>400</v>
      </c>
    </row>
    <row r="254" spans="1:12">
      <c r="A254">
        <v>1</v>
      </c>
      <c r="B254" t="s">
        <v>115</v>
      </c>
      <c r="C254">
        <v>10618</v>
      </c>
      <c r="D254" t="s">
        <v>279</v>
      </c>
      <c r="E254" t="s">
        <v>280</v>
      </c>
      <c r="F254">
        <v>10618</v>
      </c>
      <c r="G254">
        <v>6</v>
      </c>
      <c r="H254" t="s">
        <v>158</v>
      </c>
      <c r="I254" s="44">
        <v>34943</v>
      </c>
      <c r="J254" s="45">
        <v>25</v>
      </c>
      <c r="K254">
        <v>70</v>
      </c>
      <c r="L254">
        <f t="shared" si="3"/>
        <v>1750</v>
      </c>
    </row>
    <row r="255" spans="1:12">
      <c r="A255">
        <v>1</v>
      </c>
      <c r="B255" t="s">
        <v>115</v>
      </c>
      <c r="C255">
        <v>10618</v>
      </c>
      <c r="D255" t="s">
        <v>279</v>
      </c>
      <c r="E255" t="s">
        <v>280</v>
      </c>
      <c r="F255">
        <v>10618</v>
      </c>
      <c r="G255">
        <v>56</v>
      </c>
      <c r="H255" t="s">
        <v>151</v>
      </c>
      <c r="I255" s="44">
        <v>34943</v>
      </c>
      <c r="J255" s="45">
        <v>38</v>
      </c>
      <c r="K255">
        <v>20</v>
      </c>
      <c r="L255">
        <f t="shared" si="3"/>
        <v>760</v>
      </c>
    </row>
    <row r="256" spans="1:12">
      <c r="A256">
        <v>1</v>
      </c>
      <c r="B256" t="s">
        <v>115</v>
      </c>
      <c r="C256">
        <v>10618</v>
      </c>
      <c r="D256" t="s">
        <v>279</v>
      </c>
      <c r="E256" t="s">
        <v>280</v>
      </c>
      <c r="F256">
        <v>10618</v>
      </c>
      <c r="G256">
        <v>68</v>
      </c>
      <c r="H256" t="s">
        <v>206</v>
      </c>
      <c r="I256" s="44">
        <v>34943</v>
      </c>
      <c r="J256" s="45">
        <v>12.5</v>
      </c>
      <c r="K256">
        <v>15</v>
      </c>
      <c r="L256">
        <f t="shared" si="3"/>
        <v>187.5</v>
      </c>
    </row>
    <row r="257" spans="1:12">
      <c r="A257">
        <v>1</v>
      </c>
      <c r="B257" t="s">
        <v>115</v>
      </c>
      <c r="C257">
        <v>10605</v>
      </c>
      <c r="D257" t="s">
        <v>279</v>
      </c>
      <c r="E257" t="s">
        <v>280</v>
      </c>
      <c r="F257">
        <v>10605</v>
      </c>
      <c r="G257">
        <v>16</v>
      </c>
      <c r="H257" t="s">
        <v>124</v>
      </c>
      <c r="I257" s="44">
        <v>34932</v>
      </c>
      <c r="J257" s="45">
        <v>17.45</v>
      </c>
      <c r="K257">
        <v>30</v>
      </c>
      <c r="L257">
        <f t="shared" si="3"/>
        <v>523.5</v>
      </c>
    </row>
    <row r="258" spans="1:12">
      <c r="A258">
        <v>1</v>
      </c>
      <c r="B258" t="s">
        <v>115</v>
      </c>
      <c r="C258">
        <v>10605</v>
      </c>
      <c r="D258" t="s">
        <v>279</v>
      </c>
      <c r="E258" t="s">
        <v>280</v>
      </c>
      <c r="F258">
        <v>10605</v>
      </c>
      <c r="G258">
        <v>59</v>
      </c>
      <c r="H258" t="s">
        <v>198</v>
      </c>
      <c r="I258" s="44">
        <v>34932</v>
      </c>
      <c r="J258" s="45">
        <v>55</v>
      </c>
      <c r="K258">
        <v>20</v>
      </c>
      <c r="L258">
        <f t="shared" si="3"/>
        <v>1100</v>
      </c>
    </row>
    <row r="259" spans="1:12">
      <c r="A259">
        <v>1</v>
      </c>
      <c r="B259" t="s">
        <v>115</v>
      </c>
      <c r="C259">
        <v>10605</v>
      </c>
      <c r="D259" t="s">
        <v>279</v>
      </c>
      <c r="E259" t="s">
        <v>280</v>
      </c>
      <c r="F259">
        <v>10605</v>
      </c>
      <c r="G259">
        <v>60</v>
      </c>
      <c r="H259" t="s">
        <v>171</v>
      </c>
      <c r="I259" s="44">
        <v>34932</v>
      </c>
      <c r="J259" s="45">
        <v>34</v>
      </c>
      <c r="K259">
        <v>70</v>
      </c>
      <c r="L259">
        <f t="shared" ref="L259:L322" si="4">J259*K259</f>
        <v>2380</v>
      </c>
    </row>
    <row r="260" spans="1:12">
      <c r="A260">
        <v>1</v>
      </c>
      <c r="B260" t="s">
        <v>115</v>
      </c>
      <c r="C260">
        <v>10605</v>
      </c>
      <c r="D260" t="s">
        <v>279</v>
      </c>
      <c r="E260" t="s">
        <v>280</v>
      </c>
      <c r="F260">
        <v>10605</v>
      </c>
      <c r="G260">
        <v>71</v>
      </c>
      <c r="H260" t="s">
        <v>144</v>
      </c>
      <c r="I260" s="44">
        <v>34932</v>
      </c>
      <c r="J260" s="45">
        <v>21.5</v>
      </c>
      <c r="K260">
        <v>15</v>
      </c>
      <c r="L260">
        <f t="shared" si="4"/>
        <v>322.5</v>
      </c>
    </row>
    <row r="261" spans="1:12">
      <c r="A261">
        <v>1</v>
      </c>
      <c r="B261" t="s">
        <v>115</v>
      </c>
      <c r="C261">
        <v>10376</v>
      </c>
      <c r="D261" t="s">
        <v>279</v>
      </c>
      <c r="E261" t="s">
        <v>280</v>
      </c>
      <c r="F261">
        <v>10376</v>
      </c>
      <c r="G261">
        <v>31</v>
      </c>
      <c r="H261" t="s">
        <v>118</v>
      </c>
      <c r="I261" s="44">
        <v>34708</v>
      </c>
      <c r="J261" s="45">
        <v>10</v>
      </c>
      <c r="K261">
        <v>42</v>
      </c>
      <c r="L261">
        <f t="shared" si="4"/>
        <v>420</v>
      </c>
    </row>
    <row r="262" spans="1:12">
      <c r="A262">
        <v>1</v>
      </c>
      <c r="B262" t="s">
        <v>115</v>
      </c>
      <c r="C262">
        <v>10604</v>
      </c>
      <c r="D262" t="s">
        <v>281</v>
      </c>
      <c r="E262" t="s">
        <v>282</v>
      </c>
      <c r="F262">
        <v>10604</v>
      </c>
      <c r="G262">
        <v>48</v>
      </c>
      <c r="H262" t="s">
        <v>283</v>
      </c>
      <c r="I262" s="44">
        <v>34929</v>
      </c>
      <c r="J262" s="45">
        <v>12.75</v>
      </c>
      <c r="K262">
        <v>6</v>
      </c>
      <c r="L262">
        <f t="shared" si="4"/>
        <v>76.5</v>
      </c>
    </row>
    <row r="263" spans="1:12">
      <c r="A263">
        <v>1</v>
      </c>
      <c r="B263" t="s">
        <v>115</v>
      </c>
      <c r="C263">
        <v>10604</v>
      </c>
      <c r="D263" t="s">
        <v>281</v>
      </c>
      <c r="E263" t="s">
        <v>282</v>
      </c>
      <c r="F263">
        <v>10604</v>
      </c>
      <c r="G263">
        <v>76</v>
      </c>
      <c r="H263" t="s">
        <v>187</v>
      </c>
      <c r="I263" s="44">
        <v>34929</v>
      </c>
      <c r="J263" s="45">
        <v>18</v>
      </c>
      <c r="K263">
        <v>10</v>
      </c>
      <c r="L263">
        <f t="shared" si="4"/>
        <v>180</v>
      </c>
    </row>
    <row r="264" spans="1:12">
      <c r="A264">
        <v>1</v>
      </c>
      <c r="B264" t="s">
        <v>115</v>
      </c>
      <c r="C264">
        <v>10275</v>
      </c>
      <c r="D264" t="s">
        <v>284</v>
      </c>
      <c r="E264" t="s">
        <v>285</v>
      </c>
      <c r="F264">
        <v>10275</v>
      </c>
      <c r="G264">
        <v>24</v>
      </c>
      <c r="H264" t="s">
        <v>190</v>
      </c>
      <c r="I264" s="44">
        <v>34584</v>
      </c>
      <c r="J264" s="45">
        <v>3.6</v>
      </c>
      <c r="K264">
        <v>12</v>
      </c>
      <c r="L264">
        <f t="shared" si="4"/>
        <v>43.2</v>
      </c>
    </row>
    <row r="265" spans="1:12">
      <c r="A265">
        <v>1</v>
      </c>
      <c r="B265" t="s">
        <v>115</v>
      </c>
      <c r="C265">
        <v>10275</v>
      </c>
      <c r="D265" t="s">
        <v>284</v>
      </c>
      <c r="E265" t="s">
        <v>285</v>
      </c>
      <c r="F265">
        <v>10275</v>
      </c>
      <c r="G265">
        <v>59</v>
      </c>
      <c r="H265" t="s">
        <v>198</v>
      </c>
      <c r="I265" s="44">
        <v>34584</v>
      </c>
      <c r="J265" s="45">
        <v>44</v>
      </c>
      <c r="K265">
        <v>6</v>
      </c>
      <c r="L265">
        <f t="shared" si="4"/>
        <v>264</v>
      </c>
    </row>
    <row r="266" spans="1:12">
      <c r="A266">
        <v>1</v>
      </c>
      <c r="B266" t="s">
        <v>115</v>
      </c>
      <c r="C266">
        <v>10664</v>
      </c>
      <c r="D266" t="s">
        <v>281</v>
      </c>
      <c r="E266" t="s">
        <v>282</v>
      </c>
      <c r="F266">
        <v>10664</v>
      </c>
      <c r="G266">
        <v>10</v>
      </c>
      <c r="H266" t="s">
        <v>161</v>
      </c>
      <c r="I266" s="44">
        <v>34983</v>
      </c>
      <c r="J266" s="45">
        <v>31</v>
      </c>
      <c r="K266">
        <v>24</v>
      </c>
      <c r="L266">
        <f t="shared" si="4"/>
        <v>744</v>
      </c>
    </row>
    <row r="267" spans="1:12">
      <c r="A267">
        <v>1</v>
      </c>
      <c r="B267" t="s">
        <v>115</v>
      </c>
      <c r="C267">
        <v>10664</v>
      </c>
      <c r="D267" t="s">
        <v>281</v>
      </c>
      <c r="E267" t="s">
        <v>282</v>
      </c>
      <c r="F267">
        <v>10664</v>
      </c>
      <c r="G267">
        <v>56</v>
      </c>
      <c r="H267" t="s">
        <v>151</v>
      </c>
      <c r="I267" s="44">
        <v>34983</v>
      </c>
      <c r="J267" s="45">
        <v>38</v>
      </c>
      <c r="K267">
        <v>12</v>
      </c>
      <c r="L267">
        <f t="shared" si="4"/>
        <v>456</v>
      </c>
    </row>
    <row r="268" spans="1:12">
      <c r="A268">
        <v>1</v>
      </c>
      <c r="B268" t="s">
        <v>115</v>
      </c>
      <c r="C268">
        <v>10664</v>
      </c>
      <c r="D268" t="s">
        <v>281</v>
      </c>
      <c r="E268" t="s">
        <v>282</v>
      </c>
      <c r="F268">
        <v>10664</v>
      </c>
      <c r="G268">
        <v>65</v>
      </c>
      <c r="H268" t="s">
        <v>147</v>
      </c>
      <c r="I268" s="44">
        <v>34983</v>
      </c>
      <c r="J268" s="45">
        <v>21.05</v>
      </c>
      <c r="K268">
        <v>15</v>
      </c>
      <c r="L268">
        <f t="shared" si="4"/>
        <v>315.75</v>
      </c>
    </row>
    <row r="269" spans="1:12">
      <c r="A269">
        <v>1</v>
      </c>
      <c r="B269" t="s">
        <v>115</v>
      </c>
      <c r="C269">
        <v>10950</v>
      </c>
      <c r="D269" t="s">
        <v>284</v>
      </c>
      <c r="E269" t="s">
        <v>285</v>
      </c>
      <c r="F269">
        <v>10950</v>
      </c>
      <c r="G269">
        <v>4</v>
      </c>
      <c r="H269" t="s">
        <v>157</v>
      </c>
      <c r="I269" s="44">
        <v>35170</v>
      </c>
      <c r="J269" s="45">
        <v>22</v>
      </c>
      <c r="K269">
        <v>5</v>
      </c>
      <c r="L269">
        <f t="shared" si="4"/>
        <v>110</v>
      </c>
    </row>
    <row r="270" spans="1:12">
      <c r="A270">
        <v>1</v>
      </c>
      <c r="B270" t="s">
        <v>115</v>
      </c>
      <c r="C270">
        <v>10928</v>
      </c>
      <c r="D270" t="s">
        <v>286</v>
      </c>
      <c r="E270" t="s">
        <v>287</v>
      </c>
      <c r="F270">
        <v>10928</v>
      </c>
      <c r="G270">
        <v>47</v>
      </c>
      <c r="H270" t="s">
        <v>262</v>
      </c>
      <c r="I270" s="44">
        <v>35159</v>
      </c>
      <c r="J270" s="45">
        <v>9.5</v>
      </c>
      <c r="K270">
        <v>5</v>
      </c>
      <c r="L270">
        <f t="shared" si="4"/>
        <v>47.5</v>
      </c>
    </row>
    <row r="271" spans="1:12">
      <c r="A271">
        <v>1</v>
      </c>
      <c r="B271" t="s">
        <v>115</v>
      </c>
      <c r="C271">
        <v>10928</v>
      </c>
      <c r="D271" t="s">
        <v>286</v>
      </c>
      <c r="E271" t="s">
        <v>287</v>
      </c>
      <c r="F271">
        <v>10928</v>
      </c>
      <c r="G271">
        <v>76</v>
      </c>
      <c r="H271" t="s">
        <v>187</v>
      </c>
      <c r="I271" s="44">
        <v>35159</v>
      </c>
      <c r="J271" s="45">
        <v>18</v>
      </c>
      <c r="K271">
        <v>5</v>
      </c>
      <c r="L271">
        <f t="shared" si="4"/>
        <v>90</v>
      </c>
    </row>
    <row r="272" spans="1:12">
      <c r="A272">
        <v>1</v>
      </c>
      <c r="B272" t="s">
        <v>115</v>
      </c>
      <c r="C272">
        <v>10665</v>
      </c>
      <c r="D272" t="s">
        <v>288</v>
      </c>
      <c r="E272" t="s">
        <v>289</v>
      </c>
      <c r="F272">
        <v>10665</v>
      </c>
      <c r="G272">
        <v>51</v>
      </c>
      <c r="H272" t="s">
        <v>121</v>
      </c>
      <c r="I272" s="44">
        <v>34984</v>
      </c>
      <c r="J272" s="45">
        <v>53</v>
      </c>
      <c r="K272">
        <v>20</v>
      </c>
      <c r="L272">
        <f t="shared" si="4"/>
        <v>1060</v>
      </c>
    </row>
    <row r="273" spans="1:12">
      <c r="A273">
        <v>1</v>
      </c>
      <c r="B273" t="s">
        <v>115</v>
      </c>
      <c r="C273">
        <v>10665</v>
      </c>
      <c r="D273" t="s">
        <v>288</v>
      </c>
      <c r="E273" t="s">
        <v>289</v>
      </c>
      <c r="F273">
        <v>10665</v>
      </c>
      <c r="G273">
        <v>59</v>
      </c>
      <c r="H273" t="s">
        <v>198</v>
      </c>
      <c r="I273" s="44">
        <v>34984</v>
      </c>
      <c r="J273" s="45">
        <v>55</v>
      </c>
      <c r="K273">
        <v>1</v>
      </c>
      <c r="L273">
        <f t="shared" si="4"/>
        <v>55</v>
      </c>
    </row>
    <row r="274" spans="1:12">
      <c r="A274">
        <v>1</v>
      </c>
      <c r="B274" t="s">
        <v>115</v>
      </c>
      <c r="C274">
        <v>10665</v>
      </c>
      <c r="D274" t="s">
        <v>288</v>
      </c>
      <c r="E274" t="s">
        <v>289</v>
      </c>
      <c r="F274">
        <v>10665</v>
      </c>
      <c r="G274">
        <v>76</v>
      </c>
      <c r="H274" t="s">
        <v>187</v>
      </c>
      <c r="I274" s="44">
        <v>34984</v>
      </c>
      <c r="J274" s="45">
        <v>18</v>
      </c>
      <c r="K274">
        <v>10</v>
      </c>
      <c r="L274">
        <f t="shared" si="4"/>
        <v>180</v>
      </c>
    </row>
    <row r="275" spans="1:12">
      <c r="A275">
        <v>1</v>
      </c>
      <c r="B275" t="s">
        <v>115</v>
      </c>
      <c r="C275">
        <v>10968</v>
      </c>
      <c r="D275" t="s">
        <v>116</v>
      </c>
      <c r="E275" t="s">
        <v>117</v>
      </c>
      <c r="F275">
        <v>10968</v>
      </c>
      <c r="G275">
        <v>12</v>
      </c>
      <c r="H275" t="s">
        <v>162</v>
      </c>
      <c r="I275" s="44">
        <v>35177</v>
      </c>
      <c r="J275" s="45">
        <v>38</v>
      </c>
      <c r="K275">
        <v>30</v>
      </c>
      <c r="L275">
        <f t="shared" si="4"/>
        <v>1140</v>
      </c>
    </row>
    <row r="276" spans="1:12">
      <c r="A276">
        <v>1</v>
      </c>
      <c r="B276" t="s">
        <v>115</v>
      </c>
      <c r="C276">
        <v>10968</v>
      </c>
      <c r="D276" t="s">
        <v>116</v>
      </c>
      <c r="E276" t="s">
        <v>117</v>
      </c>
      <c r="F276">
        <v>10968</v>
      </c>
      <c r="G276">
        <v>24</v>
      </c>
      <c r="H276" t="s">
        <v>190</v>
      </c>
      <c r="I276" s="44">
        <v>35177</v>
      </c>
      <c r="J276" s="45">
        <v>4.5</v>
      </c>
      <c r="K276">
        <v>30</v>
      </c>
      <c r="L276">
        <f t="shared" si="4"/>
        <v>135</v>
      </c>
    </row>
    <row r="277" spans="1:12">
      <c r="A277">
        <v>1</v>
      </c>
      <c r="B277" t="s">
        <v>115</v>
      </c>
      <c r="C277">
        <v>10968</v>
      </c>
      <c r="D277" t="s">
        <v>116</v>
      </c>
      <c r="E277" t="s">
        <v>117</v>
      </c>
      <c r="F277">
        <v>10968</v>
      </c>
      <c r="G277">
        <v>64</v>
      </c>
      <c r="H277" t="s">
        <v>172</v>
      </c>
      <c r="I277" s="44">
        <v>35177</v>
      </c>
      <c r="J277" s="45">
        <v>33.25</v>
      </c>
      <c r="K277">
        <v>4</v>
      </c>
      <c r="L277">
        <f t="shared" si="4"/>
        <v>133</v>
      </c>
    </row>
    <row r="278" spans="1:12">
      <c r="A278">
        <v>1</v>
      </c>
      <c r="B278" t="s">
        <v>115</v>
      </c>
      <c r="C278">
        <v>10680</v>
      </c>
      <c r="D278" t="s">
        <v>290</v>
      </c>
      <c r="E278" t="s">
        <v>291</v>
      </c>
      <c r="F278">
        <v>10680</v>
      </c>
      <c r="G278">
        <v>16</v>
      </c>
      <c r="H278" t="s">
        <v>124</v>
      </c>
      <c r="I278" s="44">
        <v>34997</v>
      </c>
      <c r="J278" s="45">
        <v>17.45</v>
      </c>
      <c r="K278">
        <v>50</v>
      </c>
      <c r="L278">
        <f t="shared" si="4"/>
        <v>872.5</v>
      </c>
    </row>
    <row r="279" spans="1:12">
      <c r="A279">
        <v>1</v>
      </c>
      <c r="B279" t="s">
        <v>115</v>
      </c>
      <c r="C279">
        <v>10680</v>
      </c>
      <c r="D279" t="s">
        <v>290</v>
      </c>
      <c r="E279" t="s">
        <v>291</v>
      </c>
      <c r="F279">
        <v>10680</v>
      </c>
      <c r="G279">
        <v>31</v>
      </c>
      <c r="H279" t="s">
        <v>118</v>
      </c>
      <c r="I279" s="44">
        <v>34997</v>
      </c>
      <c r="J279" s="45">
        <v>12.5</v>
      </c>
      <c r="K279">
        <v>20</v>
      </c>
      <c r="L279">
        <f t="shared" si="4"/>
        <v>250</v>
      </c>
    </row>
    <row r="280" spans="1:12">
      <c r="A280">
        <v>1</v>
      </c>
      <c r="B280" t="s">
        <v>115</v>
      </c>
      <c r="C280">
        <v>10680</v>
      </c>
      <c r="D280" t="s">
        <v>290</v>
      </c>
      <c r="E280" t="s">
        <v>291</v>
      </c>
      <c r="F280">
        <v>10680</v>
      </c>
      <c r="G280">
        <v>42</v>
      </c>
      <c r="H280" t="s">
        <v>119</v>
      </c>
      <c r="I280" s="44">
        <v>34997</v>
      </c>
      <c r="J280" s="45">
        <v>14</v>
      </c>
      <c r="K280">
        <v>40</v>
      </c>
      <c r="L280">
        <f t="shared" si="4"/>
        <v>560</v>
      </c>
    </row>
    <row r="281" spans="1:12">
      <c r="A281">
        <v>1</v>
      </c>
      <c r="B281" t="s">
        <v>115</v>
      </c>
      <c r="C281">
        <v>10850</v>
      </c>
      <c r="D281" t="s">
        <v>292</v>
      </c>
      <c r="E281" t="s">
        <v>293</v>
      </c>
      <c r="F281">
        <v>10850</v>
      </c>
      <c r="G281">
        <v>25</v>
      </c>
      <c r="H281" t="s">
        <v>223</v>
      </c>
      <c r="I281" s="44">
        <v>35118</v>
      </c>
      <c r="J281" s="45">
        <v>14</v>
      </c>
      <c r="K281">
        <v>20</v>
      </c>
      <c r="L281">
        <f t="shared" si="4"/>
        <v>280</v>
      </c>
    </row>
    <row r="282" spans="1:12">
      <c r="A282">
        <v>1</v>
      </c>
      <c r="B282" t="s">
        <v>115</v>
      </c>
      <c r="C282">
        <v>10850</v>
      </c>
      <c r="D282" t="s">
        <v>292</v>
      </c>
      <c r="E282" t="s">
        <v>293</v>
      </c>
      <c r="F282">
        <v>10850</v>
      </c>
      <c r="G282">
        <v>33</v>
      </c>
      <c r="H282" t="s">
        <v>137</v>
      </c>
      <c r="I282" s="44">
        <v>35118</v>
      </c>
      <c r="J282" s="45">
        <v>2.5</v>
      </c>
      <c r="K282">
        <v>4</v>
      </c>
      <c r="L282">
        <f t="shared" si="4"/>
        <v>10</v>
      </c>
    </row>
    <row r="283" spans="1:12">
      <c r="A283">
        <v>1</v>
      </c>
      <c r="B283" t="s">
        <v>115</v>
      </c>
      <c r="C283">
        <v>10850</v>
      </c>
      <c r="D283" t="s">
        <v>292</v>
      </c>
      <c r="E283" t="s">
        <v>293</v>
      </c>
      <c r="F283">
        <v>10850</v>
      </c>
      <c r="G283">
        <v>70</v>
      </c>
      <c r="H283" t="s">
        <v>186</v>
      </c>
      <c r="I283" s="44">
        <v>35118</v>
      </c>
      <c r="J283" s="45">
        <v>15</v>
      </c>
      <c r="K283">
        <v>30</v>
      </c>
      <c r="L283">
        <f t="shared" si="4"/>
        <v>450</v>
      </c>
    </row>
    <row r="284" spans="1:12">
      <c r="A284">
        <v>1</v>
      </c>
      <c r="B284" t="s">
        <v>115</v>
      </c>
      <c r="C284">
        <v>10733</v>
      </c>
      <c r="D284" t="s">
        <v>294</v>
      </c>
      <c r="E284" t="s">
        <v>295</v>
      </c>
      <c r="F284">
        <v>10733</v>
      </c>
      <c r="G284">
        <v>14</v>
      </c>
      <c r="H284" t="s">
        <v>164</v>
      </c>
      <c r="I284" s="44">
        <v>35041</v>
      </c>
      <c r="J284" s="45">
        <v>23.25</v>
      </c>
      <c r="K284">
        <v>16</v>
      </c>
      <c r="L284">
        <f t="shared" si="4"/>
        <v>372</v>
      </c>
    </row>
    <row r="285" spans="1:12">
      <c r="A285">
        <v>1</v>
      </c>
      <c r="B285" t="s">
        <v>115</v>
      </c>
      <c r="C285">
        <v>10733</v>
      </c>
      <c r="D285" t="s">
        <v>294</v>
      </c>
      <c r="E285" t="s">
        <v>295</v>
      </c>
      <c r="F285">
        <v>10733</v>
      </c>
      <c r="G285">
        <v>28</v>
      </c>
      <c r="H285" t="s">
        <v>211</v>
      </c>
      <c r="I285" s="44">
        <v>35041</v>
      </c>
      <c r="J285" s="45">
        <v>45.6</v>
      </c>
      <c r="K285">
        <v>20</v>
      </c>
      <c r="L285">
        <f t="shared" si="4"/>
        <v>912</v>
      </c>
    </row>
    <row r="286" spans="1:12">
      <c r="A286">
        <v>1</v>
      </c>
      <c r="B286" t="s">
        <v>115</v>
      </c>
      <c r="C286">
        <v>10733</v>
      </c>
      <c r="D286" t="s">
        <v>294</v>
      </c>
      <c r="E286" t="s">
        <v>295</v>
      </c>
      <c r="F286">
        <v>10733</v>
      </c>
      <c r="G286">
        <v>52</v>
      </c>
      <c r="H286" t="s">
        <v>169</v>
      </c>
      <c r="I286" s="44">
        <v>35041</v>
      </c>
      <c r="J286" s="45">
        <v>7</v>
      </c>
      <c r="K286">
        <v>25</v>
      </c>
      <c r="L286">
        <f t="shared" si="4"/>
        <v>175</v>
      </c>
    </row>
    <row r="287" spans="1:12">
      <c r="A287">
        <v>1</v>
      </c>
      <c r="B287" t="s">
        <v>115</v>
      </c>
      <c r="C287">
        <v>10689</v>
      </c>
      <c r="D287" t="s">
        <v>294</v>
      </c>
      <c r="E287" t="s">
        <v>295</v>
      </c>
      <c r="F287">
        <v>10689</v>
      </c>
      <c r="G287">
        <v>1</v>
      </c>
      <c r="H287" t="s">
        <v>183</v>
      </c>
      <c r="I287" s="44">
        <v>35004</v>
      </c>
      <c r="J287" s="45">
        <v>18</v>
      </c>
      <c r="K287">
        <v>35</v>
      </c>
      <c r="L287">
        <f t="shared" si="4"/>
        <v>630</v>
      </c>
    </row>
    <row r="288" spans="1:12">
      <c r="A288">
        <v>1</v>
      </c>
      <c r="B288" t="s">
        <v>115</v>
      </c>
      <c r="C288">
        <v>10469</v>
      </c>
      <c r="D288" t="s">
        <v>296</v>
      </c>
      <c r="E288" t="s">
        <v>297</v>
      </c>
      <c r="F288">
        <v>10469</v>
      </c>
      <c r="G288">
        <v>2</v>
      </c>
      <c r="H288" t="s">
        <v>132</v>
      </c>
      <c r="I288" s="44">
        <v>34799</v>
      </c>
      <c r="J288" s="45">
        <v>15.2</v>
      </c>
      <c r="K288">
        <v>40</v>
      </c>
      <c r="L288">
        <f t="shared" si="4"/>
        <v>608</v>
      </c>
    </row>
    <row r="289" spans="1:12">
      <c r="A289">
        <v>1</v>
      </c>
      <c r="B289" t="s">
        <v>115</v>
      </c>
      <c r="C289">
        <v>10469</v>
      </c>
      <c r="D289" t="s">
        <v>296</v>
      </c>
      <c r="E289" t="s">
        <v>297</v>
      </c>
      <c r="F289">
        <v>10469</v>
      </c>
      <c r="G289">
        <v>16</v>
      </c>
      <c r="H289" t="s">
        <v>124</v>
      </c>
      <c r="I289" s="44">
        <v>34799</v>
      </c>
      <c r="J289" s="45">
        <v>13.9</v>
      </c>
      <c r="K289">
        <v>35</v>
      </c>
      <c r="L289">
        <f t="shared" si="4"/>
        <v>486.5</v>
      </c>
    </row>
    <row r="290" spans="1:12">
      <c r="A290">
        <v>1</v>
      </c>
      <c r="B290" t="s">
        <v>115</v>
      </c>
      <c r="C290">
        <v>10469</v>
      </c>
      <c r="D290" t="s">
        <v>296</v>
      </c>
      <c r="E290" t="s">
        <v>297</v>
      </c>
      <c r="F290">
        <v>10469</v>
      </c>
      <c r="G290">
        <v>44</v>
      </c>
      <c r="H290" t="s">
        <v>146</v>
      </c>
      <c r="I290" s="44">
        <v>34799</v>
      </c>
      <c r="J290" s="45">
        <v>15.5</v>
      </c>
      <c r="K290">
        <v>2</v>
      </c>
      <c r="L290">
        <f t="shared" si="4"/>
        <v>31</v>
      </c>
    </row>
    <row r="291" spans="1:12">
      <c r="A291">
        <v>1</v>
      </c>
      <c r="B291" t="s">
        <v>115</v>
      </c>
      <c r="C291">
        <v>10834</v>
      </c>
      <c r="D291" t="s">
        <v>298</v>
      </c>
      <c r="E291" t="s">
        <v>299</v>
      </c>
      <c r="F291">
        <v>10834</v>
      </c>
      <c r="G291">
        <v>29</v>
      </c>
      <c r="H291" t="s">
        <v>192</v>
      </c>
      <c r="I291" s="44">
        <v>35110</v>
      </c>
      <c r="J291" s="45">
        <v>123.79</v>
      </c>
      <c r="K291">
        <v>8</v>
      </c>
      <c r="L291">
        <f t="shared" si="4"/>
        <v>990.32</v>
      </c>
    </row>
    <row r="292" spans="1:12">
      <c r="A292">
        <v>1</v>
      </c>
      <c r="B292" t="s">
        <v>115</v>
      </c>
      <c r="C292">
        <v>10834</v>
      </c>
      <c r="D292" t="s">
        <v>298</v>
      </c>
      <c r="E292" t="s">
        <v>299</v>
      </c>
      <c r="F292">
        <v>10834</v>
      </c>
      <c r="G292">
        <v>30</v>
      </c>
      <c r="H292" t="s">
        <v>150</v>
      </c>
      <c r="I292" s="44">
        <v>35110</v>
      </c>
      <c r="J292" s="45">
        <v>25.89</v>
      </c>
      <c r="K292">
        <v>20</v>
      </c>
      <c r="L292">
        <f t="shared" si="4"/>
        <v>517.79999999999995</v>
      </c>
    </row>
    <row r="293" spans="1:12">
      <c r="A293">
        <v>1</v>
      </c>
      <c r="B293" t="s">
        <v>115</v>
      </c>
      <c r="C293">
        <v>10952</v>
      </c>
      <c r="D293" t="s">
        <v>300</v>
      </c>
      <c r="E293" t="s">
        <v>301</v>
      </c>
      <c r="F293">
        <v>10952</v>
      </c>
      <c r="G293">
        <v>6</v>
      </c>
      <c r="H293" t="s">
        <v>158</v>
      </c>
      <c r="I293" s="44">
        <v>35170</v>
      </c>
      <c r="J293" s="45">
        <v>25</v>
      </c>
      <c r="K293">
        <v>16</v>
      </c>
      <c r="L293">
        <f t="shared" si="4"/>
        <v>400</v>
      </c>
    </row>
    <row r="294" spans="1:12">
      <c r="A294">
        <v>1</v>
      </c>
      <c r="B294" t="s">
        <v>115</v>
      </c>
      <c r="C294">
        <v>10952</v>
      </c>
      <c r="D294" t="s">
        <v>300</v>
      </c>
      <c r="E294" t="s">
        <v>301</v>
      </c>
      <c r="F294">
        <v>10952</v>
      </c>
      <c r="G294">
        <v>28</v>
      </c>
      <c r="H294" t="s">
        <v>211</v>
      </c>
      <c r="I294" s="44">
        <v>35170</v>
      </c>
      <c r="J294" s="45">
        <v>45.6</v>
      </c>
      <c r="K294">
        <v>2</v>
      </c>
      <c r="L294">
        <f t="shared" si="4"/>
        <v>91.2</v>
      </c>
    </row>
    <row r="295" spans="1:12">
      <c r="A295">
        <v>1</v>
      </c>
      <c r="B295" t="s">
        <v>115</v>
      </c>
      <c r="C295">
        <v>10546</v>
      </c>
      <c r="D295" t="s">
        <v>292</v>
      </c>
      <c r="E295" t="s">
        <v>293</v>
      </c>
      <c r="F295">
        <v>10546</v>
      </c>
      <c r="G295">
        <v>7</v>
      </c>
      <c r="H295" t="s">
        <v>159</v>
      </c>
      <c r="I295" s="44">
        <v>34873</v>
      </c>
      <c r="J295" s="45">
        <v>30</v>
      </c>
      <c r="K295">
        <v>10</v>
      </c>
      <c r="L295">
        <f t="shared" si="4"/>
        <v>300</v>
      </c>
    </row>
    <row r="296" spans="1:12">
      <c r="A296">
        <v>1</v>
      </c>
      <c r="B296" t="s">
        <v>115</v>
      </c>
      <c r="C296">
        <v>10546</v>
      </c>
      <c r="D296" t="s">
        <v>292</v>
      </c>
      <c r="E296" t="s">
        <v>293</v>
      </c>
      <c r="F296">
        <v>10546</v>
      </c>
      <c r="G296">
        <v>35</v>
      </c>
      <c r="H296" t="s">
        <v>193</v>
      </c>
      <c r="I296" s="44">
        <v>34873</v>
      </c>
      <c r="J296" s="45">
        <v>18</v>
      </c>
      <c r="K296">
        <v>30</v>
      </c>
      <c r="L296">
        <f t="shared" si="4"/>
        <v>540</v>
      </c>
    </row>
    <row r="297" spans="1:12">
      <c r="A297">
        <v>1</v>
      </c>
      <c r="B297" t="s">
        <v>115</v>
      </c>
      <c r="C297">
        <v>10546</v>
      </c>
      <c r="D297" t="s">
        <v>292</v>
      </c>
      <c r="E297" t="s">
        <v>293</v>
      </c>
      <c r="F297">
        <v>10546</v>
      </c>
      <c r="G297">
        <v>62</v>
      </c>
      <c r="H297" t="s">
        <v>138</v>
      </c>
      <c r="I297" s="44">
        <v>34873</v>
      </c>
      <c r="J297" s="45">
        <v>49.3</v>
      </c>
      <c r="K297">
        <v>40</v>
      </c>
      <c r="L297">
        <f t="shared" si="4"/>
        <v>1972</v>
      </c>
    </row>
    <row r="298" spans="1:12">
      <c r="A298">
        <v>1</v>
      </c>
      <c r="B298" t="s">
        <v>115</v>
      </c>
      <c r="C298">
        <v>10668</v>
      </c>
      <c r="D298" t="s">
        <v>302</v>
      </c>
      <c r="E298" t="s">
        <v>303</v>
      </c>
      <c r="F298">
        <v>10668</v>
      </c>
      <c r="G298">
        <v>31</v>
      </c>
      <c r="H298" t="s">
        <v>118</v>
      </c>
      <c r="I298" s="44">
        <v>34988</v>
      </c>
      <c r="J298" s="45">
        <v>12.5</v>
      </c>
      <c r="K298">
        <v>8</v>
      </c>
      <c r="L298">
        <f t="shared" si="4"/>
        <v>100</v>
      </c>
    </row>
    <row r="299" spans="1:12">
      <c r="A299">
        <v>1</v>
      </c>
      <c r="B299" t="s">
        <v>115</v>
      </c>
      <c r="C299">
        <v>10668</v>
      </c>
      <c r="D299" t="s">
        <v>302</v>
      </c>
      <c r="E299" t="s">
        <v>303</v>
      </c>
      <c r="F299">
        <v>10668</v>
      </c>
      <c r="G299">
        <v>55</v>
      </c>
      <c r="H299" t="s">
        <v>170</v>
      </c>
      <c r="I299" s="44">
        <v>34988</v>
      </c>
      <c r="J299" s="45">
        <v>24</v>
      </c>
      <c r="K299">
        <v>4</v>
      </c>
      <c r="L299">
        <f t="shared" si="4"/>
        <v>96</v>
      </c>
    </row>
    <row r="300" spans="1:12">
      <c r="A300">
        <v>1</v>
      </c>
      <c r="B300" t="s">
        <v>115</v>
      </c>
      <c r="C300">
        <v>10668</v>
      </c>
      <c r="D300" t="s">
        <v>302</v>
      </c>
      <c r="E300" t="s">
        <v>303</v>
      </c>
      <c r="F300">
        <v>10668</v>
      </c>
      <c r="G300">
        <v>64</v>
      </c>
      <c r="H300" t="s">
        <v>172</v>
      </c>
      <c r="I300" s="44">
        <v>34988</v>
      </c>
      <c r="J300" s="45">
        <v>33.25</v>
      </c>
      <c r="K300">
        <v>15</v>
      </c>
      <c r="L300">
        <f t="shared" si="4"/>
        <v>498.75</v>
      </c>
    </row>
    <row r="301" spans="1:12">
      <c r="A301">
        <v>1</v>
      </c>
      <c r="B301" t="s">
        <v>115</v>
      </c>
      <c r="C301">
        <v>10524</v>
      </c>
      <c r="D301" t="s">
        <v>294</v>
      </c>
      <c r="E301" t="s">
        <v>295</v>
      </c>
      <c r="F301">
        <v>10524</v>
      </c>
      <c r="G301">
        <v>10</v>
      </c>
      <c r="H301" t="s">
        <v>161</v>
      </c>
      <c r="I301" s="44">
        <v>34851</v>
      </c>
      <c r="J301" s="45">
        <v>31</v>
      </c>
      <c r="K301">
        <v>2</v>
      </c>
      <c r="L301">
        <f t="shared" si="4"/>
        <v>62</v>
      </c>
    </row>
    <row r="302" spans="1:12">
      <c r="A302">
        <v>1</v>
      </c>
      <c r="B302" t="s">
        <v>115</v>
      </c>
      <c r="C302">
        <v>10524</v>
      </c>
      <c r="D302" t="s">
        <v>294</v>
      </c>
      <c r="E302" t="s">
        <v>295</v>
      </c>
      <c r="F302">
        <v>10524</v>
      </c>
      <c r="G302">
        <v>30</v>
      </c>
      <c r="H302" t="s">
        <v>150</v>
      </c>
      <c r="I302" s="44">
        <v>34851</v>
      </c>
      <c r="J302" s="45">
        <v>25.89</v>
      </c>
      <c r="K302">
        <v>10</v>
      </c>
      <c r="L302">
        <f t="shared" si="4"/>
        <v>258.89999999999998</v>
      </c>
    </row>
    <row r="303" spans="1:12">
      <c r="A303">
        <v>1</v>
      </c>
      <c r="B303" t="s">
        <v>115</v>
      </c>
      <c r="C303">
        <v>10524</v>
      </c>
      <c r="D303" t="s">
        <v>294</v>
      </c>
      <c r="E303" t="s">
        <v>295</v>
      </c>
      <c r="F303">
        <v>10524</v>
      </c>
      <c r="G303">
        <v>43</v>
      </c>
      <c r="H303" t="s">
        <v>210</v>
      </c>
      <c r="I303" s="44">
        <v>34851</v>
      </c>
      <c r="J303" s="45">
        <v>46</v>
      </c>
      <c r="K303">
        <v>60</v>
      </c>
      <c r="L303">
        <f t="shared" si="4"/>
        <v>2760</v>
      </c>
    </row>
    <row r="304" spans="1:12">
      <c r="A304">
        <v>1</v>
      </c>
      <c r="B304" t="s">
        <v>115</v>
      </c>
      <c r="C304">
        <v>10524</v>
      </c>
      <c r="D304" t="s">
        <v>294</v>
      </c>
      <c r="E304" t="s">
        <v>295</v>
      </c>
      <c r="F304">
        <v>10524</v>
      </c>
      <c r="G304">
        <v>54</v>
      </c>
      <c r="H304" t="s">
        <v>154</v>
      </c>
      <c r="I304" s="44">
        <v>34851</v>
      </c>
      <c r="J304" s="45">
        <v>7.45</v>
      </c>
      <c r="K304">
        <v>15</v>
      </c>
      <c r="L304">
        <f t="shared" si="4"/>
        <v>111.75</v>
      </c>
    </row>
    <row r="305" spans="1:12">
      <c r="A305">
        <v>1</v>
      </c>
      <c r="B305" t="s">
        <v>115</v>
      </c>
      <c r="C305">
        <v>10910</v>
      </c>
      <c r="D305" t="s">
        <v>304</v>
      </c>
      <c r="E305" t="s">
        <v>305</v>
      </c>
      <c r="F305">
        <v>10910</v>
      </c>
      <c r="G305">
        <v>19</v>
      </c>
      <c r="H305" t="s">
        <v>185</v>
      </c>
      <c r="I305" s="44">
        <v>35152</v>
      </c>
      <c r="J305" s="45">
        <v>9.1999999999999993</v>
      </c>
      <c r="K305">
        <v>12</v>
      </c>
      <c r="L305">
        <f t="shared" si="4"/>
        <v>110.39999999999999</v>
      </c>
    </row>
    <row r="306" spans="1:12">
      <c r="A306">
        <v>1</v>
      </c>
      <c r="B306" t="s">
        <v>115</v>
      </c>
      <c r="C306">
        <v>10910</v>
      </c>
      <c r="D306" t="s">
        <v>304</v>
      </c>
      <c r="E306" t="s">
        <v>305</v>
      </c>
      <c r="F306">
        <v>10910</v>
      </c>
      <c r="G306">
        <v>49</v>
      </c>
      <c r="H306" t="s">
        <v>194</v>
      </c>
      <c r="I306" s="44">
        <v>35152</v>
      </c>
      <c r="J306" s="45">
        <v>20</v>
      </c>
      <c r="K306">
        <v>10</v>
      </c>
      <c r="L306">
        <f t="shared" si="4"/>
        <v>200</v>
      </c>
    </row>
    <row r="307" spans="1:12">
      <c r="A307">
        <v>1</v>
      </c>
      <c r="B307" t="s">
        <v>115</v>
      </c>
      <c r="C307">
        <v>10910</v>
      </c>
      <c r="D307" t="s">
        <v>304</v>
      </c>
      <c r="E307" t="s">
        <v>305</v>
      </c>
      <c r="F307">
        <v>10910</v>
      </c>
      <c r="G307">
        <v>61</v>
      </c>
      <c r="H307" t="s">
        <v>306</v>
      </c>
      <c r="I307" s="44">
        <v>35152</v>
      </c>
      <c r="J307" s="45">
        <v>28.5</v>
      </c>
      <c r="K307">
        <v>5</v>
      </c>
      <c r="L307">
        <f t="shared" si="4"/>
        <v>142.5</v>
      </c>
    </row>
    <row r="308" spans="1:12">
      <c r="A308">
        <v>1</v>
      </c>
      <c r="B308" t="s">
        <v>115</v>
      </c>
      <c r="C308">
        <v>10946</v>
      </c>
      <c r="D308" t="s">
        <v>307</v>
      </c>
      <c r="E308" t="s">
        <v>308</v>
      </c>
      <c r="F308">
        <v>10946</v>
      </c>
      <c r="G308">
        <v>10</v>
      </c>
      <c r="H308" t="s">
        <v>161</v>
      </c>
      <c r="I308" s="44">
        <v>35166</v>
      </c>
      <c r="J308" s="45">
        <v>31</v>
      </c>
      <c r="K308">
        <v>25</v>
      </c>
      <c r="L308">
        <f t="shared" si="4"/>
        <v>775</v>
      </c>
    </row>
    <row r="309" spans="1:12">
      <c r="A309">
        <v>1</v>
      </c>
      <c r="B309" t="s">
        <v>115</v>
      </c>
      <c r="C309">
        <v>10946</v>
      </c>
      <c r="D309" t="s">
        <v>307</v>
      </c>
      <c r="E309" t="s">
        <v>308</v>
      </c>
      <c r="F309">
        <v>10946</v>
      </c>
      <c r="G309">
        <v>24</v>
      </c>
      <c r="H309" t="s">
        <v>190</v>
      </c>
      <c r="I309" s="44">
        <v>35166</v>
      </c>
      <c r="J309" s="45">
        <v>4.5</v>
      </c>
      <c r="K309">
        <v>25</v>
      </c>
      <c r="L309">
        <f t="shared" si="4"/>
        <v>112.5</v>
      </c>
    </row>
    <row r="310" spans="1:12">
      <c r="A310">
        <v>1</v>
      </c>
      <c r="B310" t="s">
        <v>115</v>
      </c>
      <c r="C310">
        <v>10946</v>
      </c>
      <c r="D310" t="s">
        <v>307</v>
      </c>
      <c r="E310" t="s">
        <v>308</v>
      </c>
      <c r="F310">
        <v>10946</v>
      </c>
      <c r="G310">
        <v>77</v>
      </c>
      <c r="H310" t="s">
        <v>176</v>
      </c>
      <c r="I310" s="44">
        <v>35166</v>
      </c>
      <c r="J310" s="45">
        <v>13</v>
      </c>
      <c r="K310">
        <v>40</v>
      </c>
      <c r="L310">
        <f t="shared" si="4"/>
        <v>520</v>
      </c>
    </row>
    <row r="311" spans="1:12">
      <c r="A311">
        <v>1</v>
      </c>
      <c r="B311" t="s">
        <v>115</v>
      </c>
      <c r="C311">
        <v>10453</v>
      </c>
      <c r="D311" t="s">
        <v>309</v>
      </c>
      <c r="E311" t="s">
        <v>310</v>
      </c>
      <c r="F311">
        <v>10453</v>
      </c>
      <c r="G311">
        <v>48</v>
      </c>
      <c r="H311" t="s">
        <v>283</v>
      </c>
      <c r="I311" s="44">
        <v>34782</v>
      </c>
      <c r="J311" s="45">
        <v>10.199999999999999</v>
      </c>
      <c r="K311">
        <v>15</v>
      </c>
      <c r="L311">
        <f t="shared" si="4"/>
        <v>153</v>
      </c>
    </row>
    <row r="312" spans="1:12">
      <c r="A312">
        <v>1</v>
      </c>
      <c r="B312" t="s">
        <v>115</v>
      </c>
      <c r="C312">
        <v>10453</v>
      </c>
      <c r="D312" t="s">
        <v>309</v>
      </c>
      <c r="E312" t="s">
        <v>310</v>
      </c>
      <c r="F312">
        <v>10453</v>
      </c>
      <c r="G312">
        <v>70</v>
      </c>
      <c r="H312" t="s">
        <v>186</v>
      </c>
      <c r="I312" s="44">
        <v>34782</v>
      </c>
      <c r="J312" s="45">
        <v>12</v>
      </c>
      <c r="K312">
        <v>25</v>
      </c>
      <c r="L312">
        <f t="shared" si="4"/>
        <v>300</v>
      </c>
    </row>
    <row r="313" spans="1:12">
      <c r="A313">
        <v>1</v>
      </c>
      <c r="B313" t="s">
        <v>115</v>
      </c>
      <c r="C313">
        <v>10465</v>
      </c>
      <c r="D313" t="s">
        <v>307</v>
      </c>
      <c r="E313" t="s">
        <v>308</v>
      </c>
      <c r="F313">
        <v>10465</v>
      </c>
      <c r="G313">
        <v>24</v>
      </c>
      <c r="H313" t="s">
        <v>190</v>
      </c>
      <c r="I313" s="44">
        <v>34794</v>
      </c>
      <c r="J313" s="45">
        <v>3.6</v>
      </c>
      <c r="K313">
        <v>25</v>
      </c>
      <c r="L313">
        <f t="shared" si="4"/>
        <v>90</v>
      </c>
    </row>
    <row r="314" spans="1:12">
      <c r="A314">
        <v>1</v>
      </c>
      <c r="B314" t="s">
        <v>115</v>
      </c>
      <c r="C314">
        <v>10465</v>
      </c>
      <c r="D314" t="s">
        <v>307</v>
      </c>
      <c r="E314" t="s">
        <v>308</v>
      </c>
      <c r="F314">
        <v>10465</v>
      </c>
      <c r="G314">
        <v>29</v>
      </c>
      <c r="H314" t="s">
        <v>192</v>
      </c>
      <c r="I314" s="44">
        <v>34794</v>
      </c>
      <c r="J314" s="45">
        <v>99</v>
      </c>
      <c r="K314">
        <v>18</v>
      </c>
      <c r="L314">
        <f t="shared" si="4"/>
        <v>1782</v>
      </c>
    </row>
    <row r="315" spans="1:12">
      <c r="A315">
        <v>1</v>
      </c>
      <c r="B315" t="s">
        <v>115</v>
      </c>
      <c r="C315">
        <v>10465</v>
      </c>
      <c r="D315" t="s">
        <v>307</v>
      </c>
      <c r="E315" t="s">
        <v>308</v>
      </c>
      <c r="F315">
        <v>10465</v>
      </c>
      <c r="G315">
        <v>40</v>
      </c>
      <c r="H315" t="s">
        <v>184</v>
      </c>
      <c r="I315" s="44">
        <v>34794</v>
      </c>
      <c r="J315" s="45">
        <v>14.7</v>
      </c>
      <c r="K315">
        <v>20</v>
      </c>
      <c r="L315">
        <f t="shared" si="4"/>
        <v>294</v>
      </c>
    </row>
    <row r="316" spans="1:12">
      <c r="A316">
        <v>1</v>
      </c>
      <c r="B316" t="s">
        <v>115</v>
      </c>
      <c r="C316">
        <v>10465</v>
      </c>
      <c r="D316" t="s">
        <v>307</v>
      </c>
      <c r="E316" t="s">
        <v>308</v>
      </c>
      <c r="F316">
        <v>10465</v>
      </c>
      <c r="G316">
        <v>45</v>
      </c>
      <c r="H316" t="s">
        <v>120</v>
      </c>
      <c r="I316" s="44">
        <v>34794</v>
      </c>
      <c r="J316" s="45">
        <v>7.6</v>
      </c>
      <c r="K316">
        <v>30</v>
      </c>
      <c r="L316">
        <f t="shared" si="4"/>
        <v>228</v>
      </c>
    </row>
    <row r="317" spans="1:12">
      <c r="A317">
        <v>1</v>
      </c>
      <c r="B317" t="s">
        <v>115</v>
      </c>
      <c r="C317">
        <v>10465</v>
      </c>
      <c r="D317" t="s">
        <v>307</v>
      </c>
      <c r="E317" t="s">
        <v>308</v>
      </c>
      <c r="F317">
        <v>10465</v>
      </c>
      <c r="G317">
        <v>50</v>
      </c>
      <c r="H317" t="s">
        <v>311</v>
      </c>
      <c r="I317" s="44">
        <v>34794</v>
      </c>
      <c r="J317" s="45">
        <v>13</v>
      </c>
      <c r="K317">
        <v>25</v>
      </c>
      <c r="L317">
        <f t="shared" si="4"/>
        <v>325</v>
      </c>
    </row>
    <row r="318" spans="1:12">
      <c r="A318">
        <v>1</v>
      </c>
      <c r="B318" t="s">
        <v>115</v>
      </c>
      <c r="C318">
        <v>10591</v>
      </c>
      <c r="D318" t="s">
        <v>307</v>
      </c>
      <c r="E318" t="s">
        <v>308</v>
      </c>
      <c r="F318">
        <v>10591</v>
      </c>
      <c r="G318">
        <v>3</v>
      </c>
      <c r="H318" t="s">
        <v>156</v>
      </c>
      <c r="I318" s="44">
        <v>34918</v>
      </c>
      <c r="J318" s="45">
        <v>10</v>
      </c>
      <c r="K318">
        <v>14</v>
      </c>
      <c r="L318">
        <f t="shared" si="4"/>
        <v>140</v>
      </c>
    </row>
    <row r="319" spans="1:12">
      <c r="A319">
        <v>1</v>
      </c>
      <c r="B319" t="s">
        <v>115</v>
      </c>
      <c r="C319">
        <v>10591</v>
      </c>
      <c r="D319" t="s">
        <v>307</v>
      </c>
      <c r="E319" t="s">
        <v>308</v>
      </c>
      <c r="F319">
        <v>10591</v>
      </c>
      <c r="G319">
        <v>7</v>
      </c>
      <c r="H319" t="s">
        <v>159</v>
      </c>
      <c r="I319" s="44">
        <v>34918</v>
      </c>
      <c r="J319" s="45">
        <v>30</v>
      </c>
      <c r="K319">
        <v>10</v>
      </c>
      <c r="L319">
        <f t="shared" si="4"/>
        <v>300</v>
      </c>
    </row>
    <row r="320" spans="1:12">
      <c r="A320">
        <v>1</v>
      </c>
      <c r="B320" t="s">
        <v>115</v>
      </c>
      <c r="C320">
        <v>10591</v>
      </c>
      <c r="D320" t="s">
        <v>307</v>
      </c>
      <c r="E320" t="s">
        <v>308</v>
      </c>
      <c r="F320">
        <v>10591</v>
      </c>
      <c r="G320">
        <v>54</v>
      </c>
      <c r="H320" t="s">
        <v>154</v>
      </c>
      <c r="I320" s="44">
        <v>34918</v>
      </c>
      <c r="J320" s="45">
        <v>7.45</v>
      </c>
      <c r="K320">
        <v>50</v>
      </c>
      <c r="L320">
        <f t="shared" si="4"/>
        <v>372.5</v>
      </c>
    </row>
    <row r="321" spans="1:12">
      <c r="A321">
        <v>1</v>
      </c>
      <c r="B321" t="s">
        <v>115</v>
      </c>
      <c r="C321">
        <v>10270</v>
      </c>
      <c r="D321" t="s">
        <v>312</v>
      </c>
      <c r="E321" t="s">
        <v>313</v>
      </c>
      <c r="F321">
        <v>10270</v>
      </c>
      <c r="G321">
        <v>36</v>
      </c>
      <c r="H321" t="s">
        <v>209</v>
      </c>
      <c r="I321" s="44">
        <v>34578</v>
      </c>
      <c r="J321" s="45">
        <v>15.2</v>
      </c>
      <c r="K321">
        <v>30</v>
      </c>
      <c r="L321">
        <f t="shared" si="4"/>
        <v>456</v>
      </c>
    </row>
    <row r="322" spans="1:12">
      <c r="A322">
        <v>1</v>
      </c>
      <c r="B322" t="s">
        <v>115</v>
      </c>
      <c r="C322">
        <v>10270</v>
      </c>
      <c r="D322" t="s">
        <v>312</v>
      </c>
      <c r="E322" t="s">
        <v>313</v>
      </c>
      <c r="F322">
        <v>10270</v>
      </c>
      <c r="G322">
        <v>43</v>
      </c>
      <c r="H322" t="s">
        <v>210</v>
      </c>
      <c r="I322" s="44">
        <v>34578</v>
      </c>
      <c r="J322" s="45">
        <v>36.799999999999997</v>
      </c>
      <c r="K322">
        <v>25</v>
      </c>
      <c r="L322">
        <f t="shared" si="4"/>
        <v>919.99999999999989</v>
      </c>
    </row>
    <row r="323" spans="1:12">
      <c r="A323">
        <v>1</v>
      </c>
      <c r="B323" t="s">
        <v>115</v>
      </c>
      <c r="C323">
        <v>10792</v>
      </c>
      <c r="D323" t="s">
        <v>231</v>
      </c>
      <c r="E323" t="s">
        <v>232</v>
      </c>
      <c r="F323">
        <v>10792</v>
      </c>
      <c r="G323">
        <v>2</v>
      </c>
      <c r="H323" t="s">
        <v>132</v>
      </c>
      <c r="I323" s="44">
        <v>35087</v>
      </c>
      <c r="J323" s="45">
        <v>19</v>
      </c>
      <c r="K323">
        <v>10</v>
      </c>
      <c r="L323">
        <f t="shared" ref="L323:L386" si="5">J323*K323</f>
        <v>190</v>
      </c>
    </row>
    <row r="324" spans="1:12">
      <c r="A324">
        <v>1</v>
      </c>
      <c r="B324" t="s">
        <v>115</v>
      </c>
      <c r="C324">
        <v>10792</v>
      </c>
      <c r="D324" t="s">
        <v>231</v>
      </c>
      <c r="E324" t="s">
        <v>232</v>
      </c>
      <c r="F324">
        <v>10792</v>
      </c>
      <c r="G324">
        <v>54</v>
      </c>
      <c r="H324" t="s">
        <v>154</v>
      </c>
      <c r="I324" s="44">
        <v>35087</v>
      </c>
      <c r="J324" s="45">
        <v>7.45</v>
      </c>
      <c r="K324">
        <v>3</v>
      </c>
      <c r="L324">
        <f t="shared" si="5"/>
        <v>22.35</v>
      </c>
    </row>
    <row r="325" spans="1:12">
      <c r="A325">
        <v>1</v>
      </c>
      <c r="B325" t="s">
        <v>115</v>
      </c>
      <c r="C325">
        <v>10792</v>
      </c>
      <c r="D325" t="s">
        <v>231</v>
      </c>
      <c r="E325" t="s">
        <v>232</v>
      </c>
      <c r="F325">
        <v>10792</v>
      </c>
      <c r="G325">
        <v>68</v>
      </c>
      <c r="H325" t="s">
        <v>206</v>
      </c>
      <c r="I325" s="44">
        <v>35087</v>
      </c>
      <c r="J325" s="45">
        <v>12.5</v>
      </c>
      <c r="K325">
        <v>15</v>
      </c>
      <c r="L325">
        <f t="shared" si="5"/>
        <v>187.5</v>
      </c>
    </row>
    <row r="326" spans="1:12">
      <c r="A326">
        <v>1</v>
      </c>
      <c r="B326" t="s">
        <v>115</v>
      </c>
      <c r="C326">
        <v>10921</v>
      </c>
      <c r="D326" t="s">
        <v>307</v>
      </c>
      <c r="E326" t="s">
        <v>308</v>
      </c>
      <c r="F326">
        <v>10921</v>
      </c>
      <c r="G326">
        <v>35</v>
      </c>
      <c r="H326" t="s">
        <v>193</v>
      </c>
      <c r="I326" s="44">
        <v>35157</v>
      </c>
      <c r="J326" s="45">
        <v>18</v>
      </c>
      <c r="K326">
        <v>10</v>
      </c>
      <c r="L326">
        <f t="shared" si="5"/>
        <v>180</v>
      </c>
    </row>
    <row r="327" spans="1:12">
      <c r="A327">
        <v>1</v>
      </c>
      <c r="B327" t="s">
        <v>115</v>
      </c>
      <c r="C327">
        <v>10921</v>
      </c>
      <c r="D327" t="s">
        <v>307</v>
      </c>
      <c r="E327" t="s">
        <v>308</v>
      </c>
      <c r="F327">
        <v>10921</v>
      </c>
      <c r="G327">
        <v>63</v>
      </c>
      <c r="H327" t="s">
        <v>191</v>
      </c>
      <c r="I327" s="44">
        <v>35157</v>
      </c>
      <c r="J327" s="45">
        <v>43.9</v>
      </c>
      <c r="K327">
        <v>40</v>
      </c>
      <c r="L327">
        <f t="shared" si="5"/>
        <v>1756</v>
      </c>
    </row>
    <row r="328" spans="1:12">
      <c r="A328">
        <v>1</v>
      </c>
      <c r="B328" t="s">
        <v>115</v>
      </c>
      <c r="C328">
        <v>10626</v>
      </c>
      <c r="D328" t="s">
        <v>294</v>
      </c>
      <c r="E328" t="s">
        <v>295</v>
      </c>
      <c r="F328">
        <v>10626</v>
      </c>
      <c r="G328">
        <v>53</v>
      </c>
      <c r="H328" t="s">
        <v>134</v>
      </c>
      <c r="I328" s="44">
        <v>34953</v>
      </c>
      <c r="J328" s="45">
        <v>32.799999999999997</v>
      </c>
      <c r="K328">
        <v>12</v>
      </c>
      <c r="L328">
        <f t="shared" si="5"/>
        <v>393.59999999999997</v>
      </c>
    </row>
    <row r="329" spans="1:12">
      <c r="A329">
        <v>1</v>
      </c>
      <c r="B329" t="s">
        <v>115</v>
      </c>
      <c r="C329">
        <v>10626</v>
      </c>
      <c r="D329" t="s">
        <v>294</v>
      </c>
      <c r="E329" t="s">
        <v>295</v>
      </c>
      <c r="F329">
        <v>10626</v>
      </c>
      <c r="G329">
        <v>60</v>
      </c>
      <c r="H329" t="s">
        <v>171</v>
      </c>
      <c r="I329" s="44">
        <v>34953</v>
      </c>
      <c r="J329" s="45">
        <v>34</v>
      </c>
      <c r="K329">
        <v>20</v>
      </c>
      <c r="L329">
        <f t="shared" si="5"/>
        <v>680</v>
      </c>
    </row>
    <row r="330" spans="1:12">
      <c r="A330">
        <v>1</v>
      </c>
      <c r="B330" t="s">
        <v>115</v>
      </c>
      <c r="C330">
        <v>10626</v>
      </c>
      <c r="D330" t="s">
        <v>294</v>
      </c>
      <c r="E330" t="s">
        <v>295</v>
      </c>
      <c r="F330">
        <v>10626</v>
      </c>
      <c r="G330">
        <v>71</v>
      </c>
      <c r="H330" t="s">
        <v>144</v>
      </c>
      <c r="I330" s="44">
        <v>34953</v>
      </c>
      <c r="J330" s="45">
        <v>21.5</v>
      </c>
      <c r="K330">
        <v>20</v>
      </c>
      <c r="L330">
        <f t="shared" si="5"/>
        <v>430</v>
      </c>
    </row>
    <row r="331" spans="1:12">
      <c r="A331">
        <v>1</v>
      </c>
      <c r="B331" t="s">
        <v>115</v>
      </c>
      <c r="C331">
        <v>10842</v>
      </c>
      <c r="D331" t="s">
        <v>188</v>
      </c>
      <c r="E331" t="s">
        <v>189</v>
      </c>
      <c r="F331">
        <v>10842</v>
      </c>
      <c r="G331">
        <v>11</v>
      </c>
      <c r="H331" t="s">
        <v>197</v>
      </c>
      <c r="I331" s="44">
        <v>35115</v>
      </c>
      <c r="J331" s="45">
        <v>21</v>
      </c>
      <c r="K331">
        <v>15</v>
      </c>
      <c r="L331">
        <f t="shared" si="5"/>
        <v>315</v>
      </c>
    </row>
    <row r="332" spans="1:12">
      <c r="A332">
        <v>1</v>
      </c>
      <c r="B332" t="s">
        <v>115</v>
      </c>
      <c r="C332">
        <v>10842</v>
      </c>
      <c r="D332" t="s">
        <v>188</v>
      </c>
      <c r="E332" t="s">
        <v>189</v>
      </c>
      <c r="F332">
        <v>10842</v>
      </c>
      <c r="G332">
        <v>43</v>
      </c>
      <c r="H332" t="s">
        <v>210</v>
      </c>
      <c r="I332" s="44">
        <v>35115</v>
      </c>
      <c r="J332" s="45">
        <v>46</v>
      </c>
      <c r="K332">
        <v>5</v>
      </c>
      <c r="L332">
        <f t="shared" si="5"/>
        <v>230</v>
      </c>
    </row>
    <row r="333" spans="1:12">
      <c r="A333">
        <v>1</v>
      </c>
      <c r="B333" t="s">
        <v>115</v>
      </c>
      <c r="C333">
        <v>10842</v>
      </c>
      <c r="D333" t="s">
        <v>188</v>
      </c>
      <c r="E333" t="s">
        <v>189</v>
      </c>
      <c r="F333">
        <v>10842</v>
      </c>
      <c r="G333">
        <v>68</v>
      </c>
      <c r="H333" t="s">
        <v>206</v>
      </c>
      <c r="I333" s="44">
        <v>35115</v>
      </c>
      <c r="J333" s="45">
        <v>12.5</v>
      </c>
      <c r="K333">
        <v>20</v>
      </c>
      <c r="L333">
        <f t="shared" si="5"/>
        <v>250</v>
      </c>
    </row>
    <row r="334" spans="1:12">
      <c r="A334">
        <v>1</v>
      </c>
      <c r="B334" t="s">
        <v>115</v>
      </c>
      <c r="C334">
        <v>10842</v>
      </c>
      <c r="D334" t="s">
        <v>188</v>
      </c>
      <c r="E334" t="s">
        <v>189</v>
      </c>
      <c r="F334">
        <v>10842</v>
      </c>
      <c r="G334">
        <v>70</v>
      </c>
      <c r="H334" t="s">
        <v>186</v>
      </c>
      <c r="I334" s="44">
        <v>35115</v>
      </c>
      <c r="J334" s="45">
        <v>15</v>
      </c>
      <c r="K334">
        <v>12</v>
      </c>
      <c r="L334">
        <f t="shared" si="5"/>
        <v>180</v>
      </c>
    </row>
    <row r="335" spans="1:12">
      <c r="A335">
        <v>1</v>
      </c>
      <c r="B335" t="s">
        <v>115</v>
      </c>
      <c r="C335">
        <v>10743</v>
      </c>
      <c r="D335" t="s">
        <v>309</v>
      </c>
      <c r="E335" t="s">
        <v>310</v>
      </c>
      <c r="F335">
        <v>10743</v>
      </c>
      <c r="G335">
        <v>46</v>
      </c>
      <c r="H335" t="s">
        <v>128</v>
      </c>
      <c r="I335" s="44">
        <v>35051</v>
      </c>
      <c r="J335" s="45">
        <v>12</v>
      </c>
      <c r="K335">
        <v>28</v>
      </c>
      <c r="L335">
        <f t="shared" si="5"/>
        <v>336</v>
      </c>
    </row>
    <row r="336" spans="1:12">
      <c r="A336">
        <v>1</v>
      </c>
      <c r="B336" t="s">
        <v>115</v>
      </c>
      <c r="C336">
        <v>10558</v>
      </c>
      <c r="D336" t="s">
        <v>309</v>
      </c>
      <c r="E336" t="s">
        <v>310</v>
      </c>
      <c r="F336">
        <v>10558</v>
      </c>
      <c r="G336">
        <v>47</v>
      </c>
      <c r="H336" t="s">
        <v>262</v>
      </c>
      <c r="I336" s="44">
        <v>34885</v>
      </c>
      <c r="J336" s="45">
        <v>9.5</v>
      </c>
      <c r="K336">
        <v>25</v>
      </c>
      <c r="L336">
        <f t="shared" si="5"/>
        <v>237.5</v>
      </c>
    </row>
    <row r="337" spans="1:12">
      <c r="A337">
        <v>1</v>
      </c>
      <c r="B337" t="s">
        <v>115</v>
      </c>
      <c r="C337">
        <v>10558</v>
      </c>
      <c r="D337" t="s">
        <v>309</v>
      </c>
      <c r="E337" t="s">
        <v>310</v>
      </c>
      <c r="F337">
        <v>10558</v>
      </c>
      <c r="G337">
        <v>51</v>
      </c>
      <c r="H337" t="s">
        <v>121</v>
      </c>
      <c r="I337" s="44">
        <v>34885</v>
      </c>
      <c r="J337" s="45">
        <v>53</v>
      </c>
      <c r="K337">
        <v>20</v>
      </c>
      <c r="L337">
        <f t="shared" si="5"/>
        <v>1060</v>
      </c>
    </row>
    <row r="338" spans="1:12">
      <c r="A338">
        <v>1</v>
      </c>
      <c r="B338" t="s">
        <v>115</v>
      </c>
      <c r="C338">
        <v>10558</v>
      </c>
      <c r="D338" t="s">
        <v>309</v>
      </c>
      <c r="E338" t="s">
        <v>310</v>
      </c>
      <c r="F338">
        <v>10558</v>
      </c>
      <c r="G338">
        <v>52</v>
      </c>
      <c r="H338" t="s">
        <v>169</v>
      </c>
      <c r="I338" s="44">
        <v>34885</v>
      </c>
      <c r="J338" s="45">
        <v>7</v>
      </c>
      <c r="K338">
        <v>30</v>
      </c>
      <c r="L338">
        <f t="shared" si="5"/>
        <v>210</v>
      </c>
    </row>
    <row r="339" spans="1:12">
      <c r="A339">
        <v>1</v>
      </c>
      <c r="B339" t="s">
        <v>115</v>
      </c>
      <c r="C339">
        <v>10558</v>
      </c>
      <c r="D339" t="s">
        <v>309</v>
      </c>
      <c r="E339" t="s">
        <v>310</v>
      </c>
      <c r="F339">
        <v>10558</v>
      </c>
      <c r="G339">
        <v>53</v>
      </c>
      <c r="H339" t="s">
        <v>134</v>
      </c>
      <c r="I339" s="44">
        <v>34885</v>
      </c>
      <c r="J339" s="45">
        <v>32.799999999999997</v>
      </c>
      <c r="K339">
        <v>18</v>
      </c>
      <c r="L339">
        <f t="shared" si="5"/>
        <v>590.4</v>
      </c>
    </row>
    <row r="340" spans="1:12">
      <c r="A340">
        <v>1</v>
      </c>
      <c r="B340" t="s">
        <v>115</v>
      </c>
      <c r="C340">
        <v>10558</v>
      </c>
      <c r="D340" t="s">
        <v>309</v>
      </c>
      <c r="E340" t="s">
        <v>310</v>
      </c>
      <c r="F340">
        <v>10558</v>
      </c>
      <c r="G340">
        <v>73</v>
      </c>
      <c r="H340" t="s">
        <v>174</v>
      </c>
      <c r="I340" s="44">
        <v>34885</v>
      </c>
      <c r="J340" s="45">
        <v>15</v>
      </c>
      <c r="K340">
        <v>3</v>
      </c>
      <c r="L340">
        <f t="shared" si="5"/>
        <v>45</v>
      </c>
    </row>
    <row r="341" spans="1:12">
      <c r="A341">
        <v>1</v>
      </c>
      <c r="B341" t="s">
        <v>115</v>
      </c>
      <c r="C341">
        <v>10900</v>
      </c>
      <c r="D341" t="s">
        <v>314</v>
      </c>
      <c r="E341" t="s">
        <v>315</v>
      </c>
      <c r="F341">
        <v>10900</v>
      </c>
      <c r="G341">
        <v>70</v>
      </c>
      <c r="H341" t="s">
        <v>186</v>
      </c>
      <c r="I341" s="44">
        <v>35146</v>
      </c>
      <c r="J341" s="45">
        <v>15</v>
      </c>
      <c r="K341">
        <v>3</v>
      </c>
      <c r="L341">
        <f t="shared" si="5"/>
        <v>45</v>
      </c>
    </row>
    <row r="342" spans="1:12">
      <c r="A342">
        <v>1</v>
      </c>
      <c r="B342" t="s">
        <v>115</v>
      </c>
      <c r="C342">
        <v>10677</v>
      </c>
      <c r="D342" t="s">
        <v>316</v>
      </c>
      <c r="E342" t="s">
        <v>317</v>
      </c>
      <c r="F342">
        <v>10677</v>
      </c>
      <c r="G342">
        <v>26</v>
      </c>
      <c r="H342" t="s">
        <v>133</v>
      </c>
      <c r="I342" s="44">
        <v>34995</v>
      </c>
      <c r="J342" s="45">
        <v>31.23</v>
      </c>
      <c r="K342">
        <v>30</v>
      </c>
      <c r="L342">
        <f t="shared" si="5"/>
        <v>936.9</v>
      </c>
    </row>
    <row r="343" spans="1:12">
      <c r="A343">
        <v>1</v>
      </c>
      <c r="B343" t="s">
        <v>115</v>
      </c>
      <c r="C343">
        <v>10677</v>
      </c>
      <c r="D343" t="s">
        <v>316</v>
      </c>
      <c r="E343" t="s">
        <v>317</v>
      </c>
      <c r="F343">
        <v>10677</v>
      </c>
      <c r="G343">
        <v>33</v>
      </c>
      <c r="H343" t="s">
        <v>137</v>
      </c>
      <c r="I343" s="44">
        <v>34995</v>
      </c>
      <c r="J343" s="45">
        <v>2.5</v>
      </c>
      <c r="K343">
        <v>8</v>
      </c>
      <c r="L343">
        <f t="shared" si="5"/>
        <v>20</v>
      </c>
    </row>
    <row r="344" spans="1:12">
      <c r="A344">
        <v>1</v>
      </c>
      <c r="B344" t="s">
        <v>115</v>
      </c>
      <c r="C344">
        <v>10292</v>
      </c>
      <c r="D344" t="s">
        <v>298</v>
      </c>
      <c r="E344" t="s">
        <v>299</v>
      </c>
      <c r="F344">
        <v>10292</v>
      </c>
      <c r="G344">
        <v>20</v>
      </c>
      <c r="H344" t="s">
        <v>165</v>
      </c>
      <c r="I344" s="44">
        <v>34605</v>
      </c>
      <c r="J344" s="45">
        <v>64.8</v>
      </c>
      <c r="K344">
        <v>20</v>
      </c>
      <c r="L344">
        <f t="shared" si="5"/>
        <v>1296</v>
      </c>
    </row>
    <row r="345" spans="1:12">
      <c r="A345">
        <v>1</v>
      </c>
      <c r="B345" t="s">
        <v>115</v>
      </c>
      <c r="C345">
        <v>10835</v>
      </c>
      <c r="D345" t="s">
        <v>300</v>
      </c>
      <c r="E345" t="s">
        <v>301</v>
      </c>
      <c r="F345">
        <v>10835</v>
      </c>
      <c r="G345">
        <v>59</v>
      </c>
      <c r="H345" t="s">
        <v>198</v>
      </c>
      <c r="I345" s="44">
        <v>35110</v>
      </c>
      <c r="J345" s="45">
        <v>55</v>
      </c>
      <c r="K345">
        <v>15</v>
      </c>
      <c r="L345">
        <f t="shared" si="5"/>
        <v>825</v>
      </c>
    </row>
    <row r="346" spans="1:12">
      <c r="A346">
        <v>1</v>
      </c>
      <c r="B346" t="s">
        <v>115</v>
      </c>
      <c r="C346">
        <v>10835</v>
      </c>
      <c r="D346" t="s">
        <v>300</v>
      </c>
      <c r="E346" t="s">
        <v>301</v>
      </c>
      <c r="F346">
        <v>10835</v>
      </c>
      <c r="G346">
        <v>77</v>
      </c>
      <c r="H346" t="s">
        <v>176</v>
      </c>
      <c r="I346" s="44">
        <v>35110</v>
      </c>
      <c r="J346" s="45">
        <v>13</v>
      </c>
      <c r="K346">
        <v>2</v>
      </c>
      <c r="L346">
        <f t="shared" si="5"/>
        <v>26</v>
      </c>
    </row>
    <row r="347" spans="1:12">
      <c r="A347">
        <v>2</v>
      </c>
      <c r="B347" t="s">
        <v>318</v>
      </c>
      <c r="C347">
        <v>10478</v>
      </c>
      <c r="D347" t="s">
        <v>292</v>
      </c>
      <c r="E347" t="s">
        <v>293</v>
      </c>
      <c r="F347">
        <v>10478</v>
      </c>
      <c r="G347">
        <v>10</v>
      </c>
      <c r="H347" t="s">
        <v>161</v>
      </c>
      <c r="I347" s="44">
        <v>34807</v>
      </c>
      <c r="J347" s="45">
        <v>24.8</v>
      </c>
      <c r="K347">
        <v>20</v>
      </c>
      <c r="L347">
        <f t="shared" si="5"/>
        <v>496</v>
      </c>
    </row>
    <row r="348" spans="1:12">
      <c r="A348">
        <v>2</v>
      </c>
      <c r="B348" t="s">
        <v>318</v>
      </c>
      <c r="C348">
        <v>10345</v>
      </c>
      <c r="D348" t="s">
        <v>181</v>
      </c>
      <c r="E348" t="s">
        <v>182</v>
      </c>
      <c r="F348">
        <v>10345</v>
      </c>
      <c r="G348">
        <v>8</v>
      </c>
      <c r="H348" t="s">
        <v>160</v>
      </c>
      <c r="I348" s="44">
        <v>34673</v>
      </c>
      <c r="J348" s="45">
        <v>32</v>
      </c>
      <c r="K348">
        <v>70</v>
      </c>
      <c r="L348">
        <f t="shared" si="5"/>
        <v>2240</v>
      </c>
    </row>
    <row r="349" spans="1:12">
      <c r="A349">
        <v>2</v>
      </c>
      <c r="B349" t="s">
        <v>318</v>
      </c>
      <c r="C349">
        <v>10345</v>
      </c>
      <c r="D349" t="s">
        <v>181</v>
      </c>
      <c r="E349" t="s">
        <v>182</v>
      </c>
      <c r="F349">
        <v>10345</v>
      </c>
      <c r="G349">
        <v>19</v>
      </c>
      <c r="H349" t="s">
        <v>185</v>
      </c>
      <c r="I349" s="44">
        <v>34673</v>
      </c>
      <c r="J349" s="45">
        <v>7.3</v>
      </c>
      <c r="K349">
        <v>80</v>
      </c>
      <c r="L349">
        <f t="shared" si="5"/>
        <v>584</v>
      </c>
    </row>
    <row r="350" spans="1:12">
      <c r="A350">
        <v>2</v>
      </c>
      <c r="B350" t="s">
        <v>318</v>
      </c>
      <c r="C350">
        <v>10345</v>
      </c>
      <c r="D350" t="s">
        <v>181</v>
      </c>
      <c r="E350" t="s">
        <v>182</v>
      </c>
      <c r="F350">
        <v>10345</v>
      </c>
      <c r="G350">
        <v>42</v>
      </c>
      <c r="H350" t="s">
        <v>119</v>
      </c>
      <c r="I350" s="44">
        <v>34673</v>
      </c>
      <c r="J350" s="45">
        <v>11.2</v>
      </c>
      <c r="K350">
        <v>9</v>
      </c>
      <c r="L350">
        <f t="shared" si="5"/>
        <v>100.8</v>
      </c>
    </row>
    <row r="351" spans="1:12">
      <c r="A351">
        <v>2</v>
      </c>
      <c r="B351" t="s">
        <v>318</v>
      </c>
      <c r="C351">
        <v>10858</v>
      </c>
      <c r="D351" t="s">
        <v>319</v>
      </c>
      <c r="E351" t="s">
        <v>320</v>
      </c>
      <c r="F351">
        <v>10858</v>
      </c>
      <c r="G351">
        <v>7</v>
      </c>
      <c r="H351" t="s">
        <v>159</v>
      </c>
      <c r="I351" s="44">
        <v>35124</v>
      </c>
      <c r="J351" s="45">
        <v>30</v>
      </c>
      <c r="K351">
        <v>5</v>
      </c>
      <c r="L351">
        <f t="shared" si="5"/>
        <v>150</v>
      </c>
    </row>
    <row r="352" spans="1:12">
      <c r="A352">
        <v>2</v>
      </c>
      <c r="B352" t="s">
        <v>318</v>
      </c>
      <c r="C352">
        <v>10858</v>
      </c>
      <c r="D352" t="s">
        <v>319</v>
      </c>
      <c r="E352" t="s">
        <v>320</v>
      </c>
      <c r="F352">
        <v>10858</v>
      </c>
      <c r="G352">
        <v>27</v>
      </c>
      <c r="H352" t="s">
        <v>155</v>
      </c>
      <c r="I352" s="44">
        <v>35124</v>
      </c>
      <c r="J352" s="45">
        <v>43.9</v>
      </c>
      <c r="K352">
        <v>10</v>
      </c>
      <c r="L352">
        <f t="shared" si="5"/>
        <v>439</v>
      </c>
    </row>
    <row r="353" spans="1:12">
      <c r="A353">
        <v>2</v>
      </c>
      <c r="B353" t="s">
        <v>318</v>
      </c>
      <c r="C353">
        <v>10858</v>
      </c>
      <c r="D353" t="s">
        <v>319</v>
      </c>
      <c r="E353" t="s">
        <v>320</v>
      </c>
      <c r="F353">
        <v>10858</v>
      </c>
      <c r="G353">
        <v>70</v>
      </c>
      <c r="H353" t="s">
        <v>186</v>
      </c>
      <c r="I353" s="44">
        <v>35124</v>
      </c>
      <c r="J353" s="45">
        <v>15</v>
      </c>
      <c r="K353">
        <v>4</v>
      </c>
      <c r="L353">
        <f t="shared" si="5"/>
        <v>60</v>
      </c>
    </row>
    <row r="354" spans="1:12">
      <c r="A354">
        <v>2</v>
      </c>
      <c r="B354" t="s">
        <v>318</v>
      </c>
      <c r="C354">
        <v>10691</v>
      </c>
      <c r="D354" t="s">
        <v>181</v>
      </c>
      <c r="E354" t="s">
        <v>182</v>
      </c>
      <c r="F354">
        <v>10691</v>
      </c>
      <c r="G354">
        <v>1</v>
      </c>
      <c r="H354" t="s">
        <v>183</v>
      </c>
      <c r="I354" s="44">
        <v>35006</v>
      </c>
      <c r="J354" s="45">
        <v>18</v>
      </c>
      <c r="K354">
        <v>30</v>
      </c>
      <c r="L354">
        <f t="shared" si="5"/>
        <v>540</v>
      </c>
    </row>
    <row r="355" spans="1:12">
      <c r="A355">
        <v>2</v>
      </c>
      <c r="B355" t="s">
        <v>318</v>
      </c>
      <c r="C355">
        <v>10691</v>
      </c>
      <c r="D355" t="s">
        <v>181</v>
      </c>
      <c r="E355" t="s">
        <v>182</v>
      </c>
      <c r="F355">
        <v>10691</v>
      </c>
      <c r="G355">
        <v>29</v>
      </c>
      <c r="H355" t="s">
        <v>192</v>
      </c>
      <c r="I355" s="44">
        <v>35006</v>
      </c>
      <c r="J355" s="45">
        <v>123.79</v>
      </c>
      <c r="K355">
        <v>40</v>
      </c>
      <c r="L355">
        <f t="shared" si="5"/>
        <v>4951.6000000000004</v>
      </c>
    </row>
    <row r="356" spans="1:12">
      <c r="A356">
        <v>2</v>
      </c>
      <c r="B356" t="s">
        <v>318</v>
      </c>
      <c r="C356">
        <v>10691</v>
      </c>
      <c r="D356" t="s">
        <v>181</v>
      </c>
      <c r="E356" t="s">
        <v>182</v>
      </c>
      <c r="F356">
        <v>10691</v>
      </c>
      <c r="G356">
        <v>43</v>
      </c>
      <c r="H356" t="s">
        <v>210</v>
      </c>
      <c r="I356" s="44">
        <v>35006</v>
      </c>
      <c r="J356" s="45">
        <v>46</v>
      </c>
      <c r="K356">
        <v>40</v>
      </c>
      <c r="L356">
        <f t="shared" si="5"/>
        <v>1840</v>
      </c>
    </row>
    <row r="357" spans="1:12">
      <c r="A357">
        <v>2</v>
      </c>
      <c r="B357" t="s">
        <v>318</v>
      </c>
      <c r="C357">
        <v>10691</v>
      </c>
      <c r="D357" t="s">
        <v>181</v>
      </c>
      <c r="E357" t="s">
        <v>182</v>
      </c>
      <c r="F357">
        <v>10691</v>
      </c>
      <c r="G357">
        <v>44</v>
      </c>
      <c r="H357" t="s">
        <v>146</v>
      </c>
      <c r="I357" s="44">
        <v>35006</v>
      </c>
      <c r="J357" s="45">
        <v>19.45</v>
      </c>
      <c r="K357">
        <v>24</v>
      </c>
      <c r="L357">
        <f t="shared" si="5"/>
        <v>466.79999999999995</v>
      </c>
    </row>
    <row r="358" spans="1:12">
      <c r="A358">
        <v>2</v>
      </c>
      <c r="B358" t="s">
        <v>318</v>
      </c>
      <c r="C358">
        <v>10691</v>
      </c>
      <c r="D358" t="s">
        <v>181</v>
      </c>
      <c r="E358" t="s">
        <v>182</v>
      </c>
      <c r="F358">
        <v>10691</v>
      </c>
      <c r="G358">
        <v>62</v>
      </c>
      <c r="H358" t="s">
        <v>138</v>
      </c>
      <c r="I358" s="44">
        <v>35006</v>
      </c>
      <c r="J358" s="45">
        <v>49.3</v>
      </c>
      <c r="K358">
        <v>48</v>
      </c>
      <c r="L358">
        <f t="shared" si="5"/>
        <v>2366.3999999999996</v>
      </c>
    </row>
    <row r="359" spans="1:12">
      <c r="A359">
        <v>2</v>
      </c>
      <c r="B359" t="s">
        <v>318</v>
      </c>
      <c r="C359">
        <v>10686</v>
      </c>
      <c r="D359" t="s">
        <v>321</v>
      </c>
      <c r="E359" t="s">
        <v>322</v>
      </c>
      <c r="F359">
        <v>10686</v>
      </c>
      <c r="G359">
        <v>17</v>
      </c>
      <c r="H359" t="s">
        <v>222</v>
      </c>
      <c r="I359" s="44">
        <v>35003</v>
      </c>
      <c r="J359" s="45">
        <v>39</v>
      </c>
      <c r="K359">
        <v>30</v>
      </c>
      <c r="L359">
        <f t="shared" si="5"/>
        <v>1170</v>
      </c>
    </row>
    <row r="360" spans="1:12">
      <c r="A360">
        <v>2</v>
      </c>
      <c r="B360" t="s">
        <v>318</v>
      </c>
      <c r="C360">
        <v>10686</v>
      </c>
      <c r="D360" t="s">
        <v>321</v>
      </c>
      <c r="E360" t="s">
        <v>322</v>
      </c>
      <c r="F360">
        <v>10686</v>
      </c>
      <c r="G360">
        <v>26</v>
      </c>
      <c r="H360" t="s">
        <v>133</v>
      </c>
      <c r="I360" s="44">
        <v>35003</v>
      </c>
      <c r="J360" s="45">
        <v>31.23</v>
      </c>
      <c r="K360">
        <v>15</v>
      </c>
      <c r="L360">
        <f t="shared" si="5"/>
        <v>468.45</v>
      </c>
    </row>
    <row r="361" spans="1:12">
      <c r="A361">
        <v>2</v>
      </c>
      <c r="B361" t="s">
        <v>318</v>
      </c>
      <c r="C361">
        <v>11053</v>
      </c>
      <c r="D361" t="s">
        <v>321</v>
      </c>
      <c r="E361" t="s">
        <v>322</v>
      </c>
      <c r="F361">
        <v>11053</v>
      </c>
      <c r="G361">
        <v>18</v>
      </c>
      <c r="H361" t="s">
        <v>125</v>
      </c>
      <c r="I361" s="44">
        <v>35212</v>
      </c>
      <c r="J361" s="45">
        <v>62.5</v>
      </c>
      <c r="K361">
        <v>35</v>
      </c>
      <c r="L361">
        <f t="shared" si="5"/>
        <v>2187.5</v>
      </c>
    </row>
    <row r="362" spans="1:12">
      <c r="A362">
        <v>2</v>
      </c>
      <c r="B362" t="s">
        <v>318</v>
      </c>
      <c r="C362">
        <v>11053</v>
      </c>
      <c r="D362" t="s">
        <v>321</v>
      </c>
      <c r="E362" t="s">
        <v>322</v>
      </c>
      <c r="F362">
        <v>11053</v>
      </c>
      <c r="G362">
        <v>32</v>
      </c>
      <c r="H362" t="s">
        <v>167</v>
      </c>
      <c r="I362" s="44">
        <v>35212</v>
      </c>
      <c r="J362" s="45">
        <v>32</v>
      </c>
      <c r="K362">
        <v>20</v>
      </c>
      <c r="L362">
        <f t="shared" si="5"/>
        <v>640</v>
      </c>
    </row>
    <row r="363" spans="1:12">
      <c r="A363">
        <v>2</v>
      </c>
      <c r="B363" t="s">
        <v>318</v>
      </c>
      <c r="C363">
        <v>11053</v>
      </c>
      <c r="D363" t="s">
        <v>321</v>
      </c>
      <c r="E363" t="s">
        <v>322</v>
      </c>
      <c r="F363">
        <v>11053</v>
      </c>
      <c r="G363">
        <v>64</v>
      </c>
      <c r="H363" t="s">
        <v>172</v>
      </c>
      <c r="I363" s="44">
        <v>35212</v>
      </c>
      <c r="J363" s="45">
        <v>33.25</v>
      </c>
      <c r="K363">
        <v>25</v>
      </c>
      <c r="L363">
        <f t="shared" si="5"/>
        <v>831.25</v>
      </c>
    </row>
    <row r="364" spans="1:12">
      <c r="A364">
        <v>2</v>
      </c>
      <c r="B364" t="s">
        <v>318</v>
      </c>
      <c r="C364">
        <v>10392</v>
      </c>
      <c r="D364" t="s">
        <v>321</v>
      </c>
      <c r="E364" t="s">
        <v>322</v>
      </c>
      <c r="F364">
        <v>10392</v>
      </c>
      <c r="G364">
        <v>69</v>
      </c>
      <c r="H364" t="s">
        <v>141</v>
      </c>
      <c r="I364" s="44">
        <v>34723</v>
      </c>
      <c r="J364" s="45">
        <v>28.8</v>
      </c>
      <c r="K364">
        <v>50</v>
      </c>
      <c r="L364">
        <f t="shared" si="5"/>
        <v>1440</v>
      </c>
    </row>
    <row r="365" spans="1:12">
      <c r="A365">
        <v>2</v>
      </c>
      <c r="B365" t="s">
        <v>318</v>
      </c>
      <c r="C365">
        <v>10787</v>
      </c>
      <c r="D365" t="s">
        <v>258</v>
      </c>
      <c r="E365" t="s">
        <v>259</v>
      </c>
      <c r="F365">
        <v>10787</v>
      </c>
      <c r="G365">
        <v>2</v>
      </c>
      <c r="H365" t="s">
        <v>132</v>
      </c>
      <c r="I365" s="44">
        <v>35083</v>
      </c>
      <c r="J365" s="45">
        <v>19</v>
      </c>
      <c r="K365">
        <v>15</v>
      </c>
      <c r="L365">
        <f t="shared" si="5"/>
        <v>285</v>
      </c>
    </row>
    <row r="366" spans="1:12">
      <c r="A366">
        <v>2</v>
      </c>
      <c r="B366" t="s">
        <v>318</v>
      </c>
      <c r="C366">
        <v>10787</v>
      </c>
      <c r="D366" t="s">
        <v>258</v>
      </c>
      <c r="E366" t="s">
        <v>259</v>
      </c>
      <c r="F366">
        <v>10787</v>
      </c>
      <c r="G366">
        <v>29</v>
      </c>
      <c r="H366" t="s">
        <v>192</v>
      </c>
      <c r="I366" s="44">
        <v>35083</v>
      </c>
      <c r="J366" s="45">
        <v>123.79</v>
      </c>
      <c r="K366">
        <v>20</v>
      </c>
      <c r="L366">
        <f t="shared" si="5"/>
        <v>2475.8000000000002</v>
      </c>
    </row>
    <row r="367" spans="1:12">
      <c r="A367">
        <v>2</v>
      </c>
      <c r="B367" t="s">
        <v>318</v>
      </c>
      <c r="C367">
        <v>11032</v>
      </c>
      <c r="D367" t="s">
        <v>296</v>
      </c>
      <c r="E367" t="s">
        <v>297</v>
      </c>
      <c r="F367">
        <v>11032</v>
      </c>
      <c r="G367">
        <v>36</v>
      </c>
      <c r="H367" t="s">
        <v>209</v>
      </c>
      <c r="I367" s="44">
        <v>35202</v>
      </c>
      <c r="J367" s="45">
        <v>19</v>
      </c>
      <c r="K367">
        <v>35</v>
      </c>
      <c r="L367">
        <f t="shared" si="5"/>
        <v>665</v>
      </c>
    </row>
    <row r="368" spans="1:12">
      <c r="A368">
        <v>2</v>
      </c>
      <c r="B368" t="s">
        <v>318</v>
      </c>
      <c r="C368">
        <v>11032</v>
      </c>
      <c r="D368" t="s">
        <v>296</v>
      </c>
      <c r="E368" t="s">
        <v>297</v>
      </c>
      <c r="F368">
        <v>11032</v>
      </c>
      <c r="G368">
        <v>38</v>
      </c>
      <c r="H368" t="s">
        <v>145</v>
      </c>
      <c r="I368" s="44">
        <v>35202</v>
      </c>
      <c r="J368" s="45">
        <v>263.5</v>
      </c>
      <c r="K368">
        <v>25</v>
      </c>
      <c r="L368">
        <f t="shared" si="5"/>
        <v>6587.5</v>
      </c>
    </row>
    <row r="369" spans="1:12">
      <c r="A369">
        <v>2</v>
      </c>
      <c r="B369" t="s">
        <v>318</v>
      </c>
      <c r="C369">
        <v>11032</v>
      </c>
      <c r="D369" t="s">
        <v>296</v>
      </c>
      <c r="E369" t="s">
        <v>297</v>
      </c>
      <c r="F369">
        <v>11032</v>
      </c>
      <c r="G369">
        <v>59</v>
      </c>
      <c r="H369" t="s">
        <v>198</v>
      </c>
      <c r="I369" s="44">
        <v>35202</v>
      </c>
      <c r="J369" s="45">
        <v>55</v>
      </c>
      <c r="K369">
        <v>30</v>
      </c>
      <c r="L369">
        <f t="shared" si="5"/>
        <v>1650</v>
      </c>
    </row>
    <row r="370" spans="1:12">
      <c r="A370">
        <v>2</v>
      </c>
      <c r="B370" t="s">
        <v>318</v>
      </c>
      <c r="C370">
        <v>10781</v>
      </c>
      <c r="D370" t="s">
        <v>312</v>
      </c>
      <c r="E370" t="s">
        <v>313</v>
      </c>
      <c r="F370">
        <v>10781</v>
      </c>
      <c r="G370">
        <v>54</v>
      </c>
      <c r="H370" t="s">
        <v>154</v>
      </c>
      <c r="I370" s="44">
        <v>35081</v>
      </c>
      <c r="J370" s="45">
        <v>7.45</v>
      </c>
      <c r="K370">
        <v>3</v>
      </c>
      <c r="L370">
        <f t="shared" si="5"/>
        <v>22.35</v>
      </c>
    </row>
    <row r="371" spans="1:12">
      <c r="A371">
        <v>2</v>
      </c>
      <c r="B371" t="s">
        <v>318</v>
      </c>
      <c r="C371">
        <v>10781</v>
      </c>
      <c r="D371" t="s">
        <v>312</v>
      </c>
      <c r="E371" t="s">
        <v>313</v>
      </c>
      <c r="F371">
        <v>10781</v>
      </c>
      <c r="G371">
        <v>56</v>
      </c>
      <c r="H371" t="s">
        <v>151</v>
      </c>
      <c r="I371" s="44">
        <v>35081</v>
      </c>
      <c r="J371" s="45">
        <v>38</v>
      </c>
      <c r="K371">
        <v>20</v>
      </c>
      <c r="L371">
        <f t="shared" si="5"/>
        <v>760</v>
      </c>
    </row>
    <row r="372" spans="1:12">
      <c r="A372">
        <v>2</v>
      </c>
      <c r="B372" t="s">
        <v>318</v>
      </c>
      <c r="C372">
        <v>10781</v>
      </c>
      <c r="D372" t="s">
        <v>312</v>
      </c>
      <c r="E372" t="s">
        <v>313</v>
      </c>
      <c r="F372">
        <v>10781</v>
      </c>
      <c r="G372">
        <v>74</v>
      </c>
      <c r="H372" t="s">
        <v>253</v>
      </c>
      <c r="I372" s="44">
        <v>35081</v>
      </c>
      <c r="J372" s="45">
        <v>10</v>
      </c>
      <c r="K372">
        <v>35</v>
      </c>
      <c r="L372">
        <f t="shared" si="5"/>
        <v>350</v>
      </c>
    </row>
    <row r="373" spans="1:12">
      <c r="A373">
        <v>2</v>
      </c>
      <c r="B373" t="s">
        <v>318</v>
      </c>
      <c r="C373">
        <v>10673</v>
      </c>
      <c r="D373" t="s">
        <v>304</v>
      </c>
      <c r="E373" t="s">
        <v>305</v>
      </c>
      <c r="F373">
        <v>10673</v>
      </c>
      <c r="G373">
        <v>16</v>
      </c>
      <c r="H373" t="s">
        <v>124</v>
      </c>
      <c r="I373" s="44">
        <v>34991</v>
      </c>
      <c r="J373" s="45">
        <v>17.45</v>
      </c>
      <c r="K373">
        <v>3</v>
      </c>
      <c r="L373">
        <f t="shared" si="5"/>
        <v>52.349999999999994</v>
      </c>
    </row>
    <row r="374" spans="1:12">
      <c r="A374">
        <v>2</v>
      </c>
      <c r="B374" t="s">
        <v>318</v>
      </c>
      <c r="C374">
        <v>10673</v>
      </c>
      <c r="D374" t="s">
        <v>304</v>
      </c>
      <c r="E374" t="s">
        <v>305</v>
      </c>
      <c r="F374">
        <v>10673</v>
      </c>
      <c r="G374">
        <v>42</v>
      </c>
      <c r="H374" t="s">
        <v>119</v>
      </c>
      <c r="I374" s="44">
        <v>34991</v>
      </c>
      <c r="J374" s="45">
        <v>14</v>
      </c>
      <c r="K374">
        <v>6</v>
      </c>
      <c r="L374">
        <f t="shared" si="5"/>
        <v>84</v>
      </c>
    </row>
    <row r="375" spans="1:12">
      <c r="A375">
        <v>2</v>
      </c>
      <c r="B375" t="s">
        <v>318</v>
      </c>
      <c r="C375">
        <v>10673</v>
      </c>
      <c r="D375" t="s">
        <v>304</v>
      </c>
      <c r="E375" t="s">
        <v>305</v>
      </c>
      <c r="F375">
        <v>10673</v>
      </c>
      <c r="G375">
        <v>43</v>
      </c>
      <c r="H375" t="s">
        <v>210</v>
      </c>
      <c r="I375" s="44">
        <v>34991</v>
      </c>
      <c r="J375" s="45">
        <v>46</v>
      </c>
      <c r="K375">
        <v>6</v>
      </c>
      <c r="L375">
        <f t="shared" si="5"/>
        <v>276</v>
      </c>
    </row>
    <row r="376" spans="1:12">
      <c r="A376">
        <v>2</v>
      </c>
      <c r="B376" t="s">
        <v>318</v>
      </c>
      <c r="C376">
        <v>11013</v>
      </c>
      <c r="D376" t="s">
        <v>152</v>
      </c>
      <c r="E376" t="s">
        <v>153</v>
      </c>
      <c r="F376">
        <v>11013</v>
      </c>
      <c r="G376">
        <v>23</v>
      </c>
      <c r="H376" t="s">
        <v>166</v>
      </c>
      <c r="I376" s="44">
        <v>35194</v>
      </c>
      <c r="J376" s="45">
        <v>9</v>
      </c>
      <c r="K376">
        <v>10</v>
      </c>
      <c r="L376">
        <f t="shared" si="5"/>
        <v>90</v>
      </c>
    </row>
    <row r="377" spans="1:12">
      <c r="A377">
        <v>2</v>
      </c>
      <c r="B377" t="s">
        <v>318</v>
      </c>
      <c r="C377">
        <v>11013</v>
      </c>
      <c r="D377" t="s">
        <v>152</v>
      </c>
      <c r="E377" t="s">
        <v>153</v>
      </c>
      <c r="F377">
        <v>11013</v>
      </c>
      <c r="G377">
        <v>42</v>
      </c>
      <c r="H377" t="s">
        <v>119</v>
      </c>
      <c r="I377" s="44">
        <v>35194</v>
      </c>
      <c r="J377" s="45">
        <v>14</v>
      </c>
      <c r="K377">
        <v>4</v>
      </c>
      <c r="L377">
        <f t="shared" si="5"/>
        <v>56</v>
      </c>
    </row>
    <row r="378" spans="1:12">
      <c r="A378">
        <v>2</v>
      </c>
      <c r="B378" t="s">
        <v>318</v>
      </c>
      <c r="C378">
        <v>11013</v>
      </c>
      <c r="D378" t="s">
        <v>152</v>
      </c>
      <c r="E378" t="s">
        <v>153</v>
      </c>
      <c r="F378">
        <v>11013</v>
      </c>
      <c r="G378">
        <v>45</v>
      </c>
      <c r="H378" t="s">
        <v>120</v>
      </c>
      <c r="I378" s="44">
        <v>35194</v>
      </c>
      <c r="J378" s="45">
        <v>9.5</v>
      </c>
      <c r="K378">
        <v>20</v>
      </c>
      <c r="L378">
        <f t="shared" si="5"/>
        <v>190</v>
      </c>
    </row>
    <row r="379" spans="1:12">
      <c r="A379">
        <v>2</v>
      </c>
      <c r="B379" t="s">
        <v>318</v>
      </c>
      <c r="C379">
        <v>11013</v>
      </c>
      <c r="D379" t="s">
        <v>152</v>
      </c>
      <c r="E379" t="s">
        <v>153</v>
      </c>
      <c r="F379">
        <v>11013</v>
      </c>
      <c r="G379">
        <v>68</v>
      </c>
      <c r="H379" t="s">
        <v>206</v>
      </c>
      <c r="I379" s="44">
        <v>35194</v>
      </c>
      <c r="J379" s="45">
        <v>12.5</v>
      </c>
      <c r="K379">
        <v>2</v>
      </c>
      <c r="L379">
        <f t="shared" si="5"/>
        <v>25</v>
      </c>
    </row>
    <row r="380" spans="1:12">
      <c r="A380">
        <v>2</v>
      </c>
      <c r="B380" t="s">
        <v>318</v>
      </c>
      <c r="C380">
        <v>10541</v>
      </c>
      <c r="D380" t="s">
        <v>227</v>
      </c>
      <c r="E380" t="s">
        <v>228</v>
      </c>
      <c r="F380">
        <v>10541</v>
      </c>
      <c r="G380">
        <v>24</v>
      </c>
      <c r="H380" t="s">
        <v>190</v>
      </c>
      <c r="I380" s="44">
        <v>34869</v>
      </c>
      <c r="J380" s="45">
        <v>4.5</v>
      </c>
      <c r="K380">
        <v>35</v>
      </c>
      <c r="L380">
        <f t="shared" si="5"/>
        <v>157.5</v>
      </c>
    </row>
    <row r="381" spans="1:12">
      <c r="A381">
        <v>2</v>
      </c>
      <c r="B381" t="s">
        <v>318</v>
      </c>
      <c r="C381">
        <v>10541</v>
      </c>
      <c r="D381" t="s">
        <v>227</v>
      </c>
      <c r="E381" t="s">
        <v>228</v>
      </c>
      <c r="F381">
        <v>10541</v>
      </c>
      <c r="G381">
        <v>38</v>
      </c>
      <c r="H381" t="s">
        <v>145</v>
      </c>
      <c r="I381" s="44">
        <v>34869</v>
      </c>
      <c r="J381" s="45">
        <v>263.5</v>
      </c>
      <c r="K381">
        <v>4</v>
      </c>
      <c r="L381">
        <f t="shared" si="5"/>
        <v>1054</v>
      </c>
    </row>
    <row r="382" spans="1:12">
      <c r="A382">
        <v>2</v>
      </c>
      <c r="B382" t="s">
        <v>318</v>
      </c>
      <c r="C382">
        <v>10541</v>
      </c>
      <c r="D382" t="s">
        <v>227</v>
      </c>
      <c r="E382" t="s">
        <v>228</v>
      </c>
      <c r="F382">
        <v>10541</v>
      </c>
      <c r="G382">
        <v>65</v>
      </c>
      <c r="H382" t="s">
        <v>147</v>
      </c>
      <c r="I382" s="44">
        <v>34869</v>
      </c>
      <c r="J382" s="45">
        <v>21.05</v>
      </c>
      <c r="K382">
        <v>36</v>
      </c>
      <c r="L382">
        <f t="shared" si="5"/>
        <v>757.80000000000007</v>
      </c>
    </row>
    <row r="383" spans="1:12">
      <c r="A383">
        <v>2</v>
      </c>
      <c r="B383" t="s">
        <v>318</v>
      </c>
      <c r="C383">
        <v>10541</v>
      </c>
      <c r="D383" t="s">
        <v>227</v>
      </c>
      <c r="E383" t="s">
        <v>228</v>
      </c>
      <c r="F383">
        <v>10541</v>
      </c>
      <c r="G383">
        <v>71</v>
      </c>
      <c r="H383" t="s">
        <v>144</v>
      </c>
      <c r="I383" s="44">
        <v>34869</v>
      </c>
      <c r="J383" s="45">
        <v>21.5</v>
      </c>
      <c r="K383">
        <v>9</v>
      </c>
      <c r="L383">
        <f t="shared" si="5"/>
        <v>193.5</v>
      </c>
    </row>
    <row r="384" spans="1:12">
      <c r="A384">
        <v>2</v>
      </c>
      <c r="B384" t="s">
        <v>318</v>
      </c>
      <c r="C384">
        <v>10280</v>
      </c>
      <c r="D384" t="s">
        <v>294</v>
      </c>
      <c r="E384" t="s">
        <v>295</v>
      </c>
      <c r="F384">
        <v>10280</v>
      </c>
      <c r="G384">
        <v>24</v>
      </c>
      <c r="H384" t="s">
        <v>190</v>
      </c>
      <c r="I384" s="44">
        <v>34591</v>
      </c>
      <c r="J384" s="45">
        <v>3.6</v>
      </c>
      <c r="K384">
        <v>12</v>
      </c>
      <c r="L384">
        <f t="shared" si="5"/>
        <v>43.2</v>
      </c>
    </row>
    <row r="385" spans="1:12">
      <c r="A385">
        <v>2</v>
      </c>
      <c r="B385" t="s">
        <v>318</v>
      </c>
      <c r="C385">
        <v>10280</v>
      </c>
      <c r="D385" t="s">
        <v>294</v>
      </c>
      <c r="E385" t="s">
        <v>295</v>
      </c>
      <c r="F385">
        <v>10280</v>
      </c>
      <c r="G385">
        <v>55</v>
      </c>
      <c r="H385" t="s">
        <v>170</v>
      </c>
      <c r="I385" s="44">
        <v>34591</v>
      </c>
      <c r="J385" s="45">
        <v>19.2</v>
      </c>
      <c r="K385">
        <v>20</v>
      </c>
      <c r="L385">
        <f t="shared" si="5"/>
        <v>384</v>
      </c>
    </row>
    <row r="386" spans="1:12">
      <c r="A386">
        <v>2</v>
      </c>
      <c r="B386" t="s">
        <v>318</v>
      </c>
      <c r="C386">
        <v>10280</v>
      </c>
      <c r="D386" t="s">
        <v>294</v>
      </c>
      <c r="E386" t="s">
        <v>295</v>
      </c>
      <c r="F386">
        <v>10280</v>
      </c>
      <c r="G386">
        <v>75</v>
      </c>
      <c r="H386" t="s">
        <v>175</v>
      </c>
      <c r="I386" s="44">
        <v>34591</v>
      </c>
      <c r="J386" s="45">
        <v>6.2</v>
      </c>
      <c r="K386">
        <v>30</v>
      </c>
      <c r="L386">
        <f t="shared" si="5"/>
        <v>186</v>
      </c>
    </row>
    <row r="387" spans="1:12">
      <c r="A387">
        <v>2</v>
      </c>
      <c r="B387" t="s">
        <v>318</v>
      </c>
      <c r="C387">
        <v>11015</v>
      </c>
      <c r="D387" t="s">
        <v>224</v>
      </c>
      <c r="E387" t="s">
        <v>225</v>
      </c>
      <c r="F387">
        <v>11015</v>
      </c>
      <c r="G387">
        <v>30</v>
      </c>
      <c r="H387" t="s">
        <v>150</v>
      </c>
      <c r="I387" s="44">
        <v>35195</v>
      </c>
      <c r="J387" s="45">
        <v>25.89</v>
      </c>
      <c r="K387">
        <v>15</v>
      </c>
      <c r="L387">
        <f t="shared" ref="L387:L450" si="6">J387*K387</f>
        <v>388.35</v>
      </c>
    </row>
    <row r="388" spans="1:12">
      <c r="A388">
        <v>2</v>
      </c>
      <c r="B388" t="s">
        <v>318</v>
      </c>
      <c r="C388">
        <v>11015</v>
      </c>
      <c r="D388" t="s">
        <v>224</v>
      </c>
      <c r="E388" t="s">
        <v>225</v>
      </c>
      <c r="F388">
        <v>11015</v>
      </c>
      <c r="G388">
        <v>77</v>
      </c>
      <c r="H388" t="s">
        <v>176</v>
      </c>
      <c r="I388" s="44">
        <v>35195</v>
      </c>
      <c r="J388" s="45">
        <v>13</v>
      </c>
      <c r="K388">
        <v>18</v>
      </c>
      <c r="L388">
        <f t="shared" si="6"/>
        <v>234</v>
      </c>
    </row>
    <row r="389" spans="1:12">
      <c r="A389">
        <v>2</v>
      </c>
      <c r="B389" t="s">
        <v>318</v>
      </c>
      <c r="C389">
        <v>10502</v>
      </c>
      <c r="D389" t="s">
        <v>271</v>
      </c>
      <c r="E389" t="s">
        <v>272</v>
      </c>
      <c r="F389">
        <v>10502</v>
      </c>
      <c r="G389">
        <v>45</v>
      </c>
      <c r="H389" t="s">
        <v>120</v>
      </c>
      <c r="I389" s="44">
        <v>34830</v>
      </c>
      <c r="J389" s="45">
        <v>9.5</v>
      </c>
      <c r="K389">
        <v>21</v>
      </c>
      <c r="L389">
        <f t="shared" si="6"/>
        <v>199.5</v>
      </c>
    </row>
    <row r="390" spans="1:12">
      <c r="A390">
        <v>2</v>
      </c>
      <c r="B390" t="s">
        <v>318</v>
      </c>
      <c r="C390">
        <v>10502</v>
      </c>
      <c r="D390" t="s">
        <v>271</v>
      </c>
      <c r="E390" t="s">
        <v>272</v>
      </c>
      <c r="F390">
        <v>10502</v>
      </c>
      <c r="G390">
        <v>53</v>
      </c>
      <c r="H390" t="s">
        <v>134</v>
      </c>
      <c r="I390" s="44">
        <v>34830</v>
      </c>
      <c r="J390" s="45">
        <v>32.799999999999997</v>
      </c>
      <c r="K390">
        <v>6</v>
      </c>
      <c r="L390">
        <f t="shared" si="6"/>
        <v>196.79999999999998</v>
      </c>
    </row>
    <row r="391" spans="1:12">
      <c r="A391">
        <v>2</v>
      </c>
      <c r="B391" t="s">
        <v>318</v>
      </c>
      <c r="C391">
        <v>10502</v>
      </c>
      <c r="D391" t="s">
        <v>271</v>
      </c>
      <c r="E391" t="s">
        <v>272</v>
      </c>
      <c r="F391">
        <v>10502</v>
      </c>
      <c r="G391">
        <v>67</v>
      </c>
      <c r="H391" t="s">
        <v>323</v>
      </c>
      <c r="I391" s="44">
        <v>34830</v>
      </c>
      <c r="J391" s="45">
        <v>14</v>
      </c>
      <c r="K391">
        <v>30</v>
      </c>
      <c r="L391">
        <f t="shared" si="6"/>
        <v>420</v>
      </c>
    </row>
    <row r="392" spans="1:12">
      <c r="A392">
        <v>2</v>
      </c>
      <c r="B392" t="s">
        <v>318</v>
      </c>
      <c r="C392">
        <v>11005</v>
      </c>
      <c r="D392" t="s">
        <v>304</v>
      </c>
      <c r="E392" t="s">
        <v>305</v>
      </c>
      <c r="F392">
        <v>11005</v>
      </c>
      <c r="G392">
        <v>1</v>
      </c>
      <c r="H392" t="s">
        <v>183</v>
      </c>
      <c r="I392" s="44">
        <v>35192</v>
      </c>
      <c r="J392" s="45">
        <v>18</v>
      </c>
      <c r="K392">
        <v>2</v>
      </c>
      <c r="L392">
        <f t="shared" si="6"/>
        <v>36</v>
      </c>
    </row>
    <row r="393" spans="1:12">
      <c r="A393">
        <v>2</v>
      </c>
      <c r="B393" t="s">
        <v>318</v>
      </c>
      <c r="C393">
        <v>11005</v>
      </c>
      <c r="D393" t="s">
        <v>304</v>
      </c>
      <c r="E393" t="s">
        <v>305</v>
      </c>
      <c r="F393">
        <v>11005</v>
      </c>
      <c r="G393">
        <v>59</v>
      </c>
      <c r="H393" t="s">
        <v>198</v>
      </c>
      <c r="I393" s="44">
        <v>35192</v>
      </c>
      <c r="J393" s="45">
        <v>55</v>
      </c>
      <c r="K393">
        <v>10</v>
      </c>
      <c r="L393">
        <f t="shared" si="6"/>
        <v>550</v>
      </c>
    </row>
    <row r="394" spans="1:12">
      <c r="A394">
        <v>2</v>
      </c>
      <c r="B394" t="s">
        <v>318</v>
      </c>
      <c r="C394">
        <v>11028</v>
      </c>
      <c r="D394" t="s">
        <v>247</v>
      </c>
      <c r="E394" t="s">
        <v>248</v>
      </c>
      <c r="F394">
        <v>11028</v>
      </c>
      <c r="G394">
        <v>55</v>
      </c>
      <c r="H394" t="s">
        <v>170</v>
      </c>
      <c r="I394" s="44">
        <v>35201</v>
      </c>
      <c r="J394" s="45">
        <v>24</v>
      </c>
      <c r="K394">
        <v>35</v>
      </c>
      <c r="L394">
        <f t="shared" si="6"/>
        <v>840</v>
      </c>
    </row>
    <row r="395" spans="1:12">
      <c r="A395">
        <v>2</v>
      </c>
      <c r="B395" t="s">
        <v>318</v>
      </c>
      <c r="C395">
        <v>11028</v>
      </c>
      <c r="D395" t="s">
        <v>247</v>
      </c>
      <c r="E395" t="s">
        <v>248</v>
      </c>
      <c r="F395">
        <v>11028</v>
      </c>
      <c r="G395">
        <v>59</v>
      </c>
      <c r="H395" t="s">
        <v>198</v>
      </c>
      <c r="I395" s="44">
        <v>35201</v>
      </c>
      <c r="J395" s="45">
        <v>55</v>
      </c>
      <c r="K395">
        <v>24</v>
      </c>
      <c r="L395">
        <f t="shared" si="6"/>
        <v>1320</v>
      </c>
    </row>
    <row r="396" spans="1:12">
      <c r="A396">
        <v>2</v>
      </c>
      <c r="B396" t="s">
        <v>318</v>
      </c>
      <c r="C396">
        <v>10515</v>
      </c>
      <c r="D396" t="s">
        <v>181</v>
      </c>
      <c r="E396" t="s">
        <v>182</v>
      </c>
      <c r="F396">
        <v>10515</v>
      </c>
      <c r="G396">
        <v>9</v>
      </c>
      <c r="H396" t="s">
        <v>324</v>
      </c>
      <c r="I396" s="44">
        <v>34843</v>
      </c>
      <c r="J396" s="45">
        <v>97</v>
      </c>
      <c r="K396">
        <v>16</v>
      </c>
      <c r="L396">
        <f t="shared" si="6"/>
        <v>1552</v>
      </c>
    </row>
    <row r="397" spans="1:12">
      <c r="A397">
        <v>2</v>
      </c>
      <c r="B397" t="s">
        <v>318</v>
      </c>
      <c r="C397">
        <v>10515</v>
      </c>
      <c r="D397" t="s">
        <v>181</v>
      </c>
      <c r="E397" t="s">
        <v>182</v>
      </c>
      <c r="F397">
        <v>10515</v>
      </c>
      <c r="G397">
        <v>16</v>
      </c>
      <c r="H397" t="s">
        <v>124</v>
      </c>
      <c r="I397" s="44">
        <v>34843</v>
      </c>
      <c r="J397" s="45">
        <v>17.45</v>
      </c>
      <c r="K397">
        <v>50</v>
      </c>
      <c r="L397">
        <f t="shared" si="6"/>
        <v>872.5</v>
      </c>
    </row>
    <row r="398" spans="1:12">
      <c r="A398">
        <v>2</v>
      </c>
      <c r="B398" t="s">
        <v>318</v>
      </c>
      <c r="C398">
        <v>10515</v>
      </c>
      <c r="D398" t="s">
        <v>181</v>
      </c>
      <c r="E398" t="s">
        <v>182</v>
      </c>
      <c r="F398">
        <v>10515</v>
      </c>
      <c r="G398">
        <v>27</v>
      </c>
      <c r="H398" t="s">
        <v>155</v>
      </c>
      <c r="I398" s="44">
        <v>34843</v>
      </c>
      <c r="J398" s="45">
        <v>43.9</v>
      </c>
      <c r="K398">
        <v>120</v>
      </c>
      <c r="L398">
        <f t="shared" si="6"/>
        <v>5268</v>
      </c>
    </row>
    <row r="399" spans="1:12">
      <c r="A399">
        <v>2</v>
      </c>
      <c r="B399" t="s">
        <v>318</v>
      </c>
      <c r="C399">
        <v>10515</v>
      </c>
      <c r="D399" t="s">
        <v>181</v>
      </c>
      <c r="E399" t="s">
        <v>182</v>
      </c>
      <c r="F399">
        <v>10515</v>
      </c>
      <c r="G399">
        <v>33</v>
      </c>
      <c r="H399" t="s">
        <v>137</v>
      </c>
      <c r="I399" s="44">
        <v>34843</v>
      </c>
      <c r="J399" s="45">
        <v>2.5</v>
      </c>
      <c r="K399">
        <v>16</v>
      </c>
      <c r="L399">
        <f t="shared" si="6"/>
        <v>40</v>
      </c>
    </row>
    <row r="400" spans="1:12">
      <c r="A400">
        <v>2</v>
      </c>
      <c r="B400" t="s">
        <v>318</v>
      </c>
      <c r="C400">
        <v>10515</v>
      </c>
      <c r="D400" t="s">
        <v>181</v>
      </c>
      <c r="E400" t="s">
        <v>182</v>
      </c>
      <c r="F400">
        <v>10515</v>
      </c>
      <c r="G400">
        <v>60</v>
      </c>
      <c r="H400" t="s">
        <v>171</v>
      </c>
      <c r="I400" s="44">
        <v>34843</v>
      </c>
      <c r="J400" s="45">
        <v>34</v>
      </c>
      <c r="K400">
        <v>84</v>
      </c>
      <c r="L400">
        <f t="shared" si="6"/>
        <v>2856</v>
      </c>
    </row>
    <row r="401" spans="1:12">
      <c r="A401">
        <v>2</v>
      </c>
      <c r="B401" t="s">
        <v>318</v>
      </c>
      <c r="C401">
        <v>10983</v>
      </c>
      <c r="D401" t="s">
        <v>218</v>
      </c>
      <c r="E401" t="s">
        <v>219</v>
      </c>
      <c r="F401">
        <v>10983</v>
      </c>
      <c r="G401">
        <v>13</v>
      </c>
      <c r="H401" t="s">
        <v>163</v>
      </c>
      <c r="I401" s="44">
        <v>35181</v>
      </c>
      <c r="J401" s="45">
        <v>6</v>
      </c>
      <c r="K401">
        <v>84</v>
      </c>
      <c r="L401">
        <f t="shared" si="6"/>
        <v>504</v>
      </c>
    </row>
    <row r="402" spans="1:12">
      <c r="A402">
        <v>2</v>
      </c>
      <c r="B402" t="s">
        <v>318</v>
      </c>
      <c r="C402">
        <v>10983</v>
      </c>
      <c r="D402" t="s">
        <v>218</v>
      </c>
      <c r="E402" t="s">
        <v>219</v>
      </c>
      <c r="F402">
        <v>10983</v>
      </c>
      <c r="G402">
        <v>57</v>
      </c>
      <c r="H402" t="s">
        <v>180</v>
      </c>
      <c r="I402" s="44">
        <v>35181</v>
      </c>
      <c r="J402" s="45">
        <v>19.5</v>
      </c>
      <c r="K402">
        <v>15</v>
      </c>
      <c r="L402">
        <f t="shared" si="6"/>
        <v>292.5</v>
      </c>
    </row>
    <row r="403" spans="1:12">
      <c r="A403">
        <v>2</v>
      </c>
      <c r="B403" t="s">
        <v>318</v>
      </c>
      <c r="C403">
        <v>10810</v>
      </c>
      <c r="D403" t="s">
        <v>325</v>
      </c>
      <c r="E403" t="s">
        <v>326</v>
      </c>
      <c r="F403">
        <v>10810</v>
      </c>
      <c r="G403">
        <v>13</v>
      </c>
      <c r="H403" t="s">
        <v>163</v>
      </c>
      <c r="I403" s="44">
        <v>35096</v>
      </c>
      <c r="J403" s="45">
        <v>6</v>
      </c>
      <c r="K403">
        <v>7</v>
      </c>
      <c r="L403">
        <f t="shared" si="6"/>
        <v>42</v>
      </c>
    </row>
    <row r="404" spans="1:12">
      <c r="A404">
        <v>2</v>
      </c>
      <c r="B404" t="s">
        <v>318</v>
      </c>
      <c r="C404">
        <v>10810</v>
      </c>
      <c r="D404" t="s">
        <v>325</v>
      </c>
      <c r="E404" t="s">
        <v>326</v>
      </c>
      <c r="F404">
        <v>10810</v>
      </c>
      <c r="G404">
        <v>25</v>
      </c>
      <c r="H404" t="s">
        <v>223</v>
      </c>
      <c r="I404" s="44">
        <v>35096</v>
      </c>
      <c r="J404" s="45">
        <v>14</v>
      </c>
      <c r="K404">
        <v>5</v>
      </c>
      <c r="L404">
        <f t="shared" si="6"/>
        <v>70</v>
      </c>
    </row>
    <row r="405" spans="1:12">
      <c r="A405">
        <v>2</v>
      </c>
      <c r="B405" t="s">
        <v>318</v>
      </c>
      <c r="C405">
        <v>10810</v>
      </c>
      <c r="D405" t="s">
        <v>325</v>
      </c>
      <c r="E405" t="s">
        <v>326</v>
      </c>
      <c r="F405">
        <v>10810</v>
      </c>
      <c r="G405">
        <v>70</v>
      </c>
      <c r="H405" t="s">
        <v>186</v>
      </c>
      <c r="I405" s="44">
        <v>35096</v>
      </c>
      <c r="J405" s="45">
        <v>15</v>
      </c>
      <c r="K405">
        <v>5</v>
      </c>
      <c r="L405">
        <f t="shared" si="6"/>
        <v>75</v>
      </c>
    </row>
    <row r="406" spans="1:12">
      <c r="A406">
        <v>2</v>
      </c>
      <c r="B406" t="s">
        <v>318</v>
      </c>
      <c r="C406">
        <v>10588</v>
      </c>
      <c r="D406" t="s">
        <v>181</v>
      </c>
      <c r="E406" t="s">
        <v>182</v>
      </c>
      <c r="F406">
        <v>10588</v>
      </c>
      <c r="G406">
        <v>18</v>
      </c>
      <c r="H406" t="s">
        <v>125</v>
      </c>
      <c r="I406" s="44">
        <v>34914</v>
      </c>
      <c r="J406" s="45">
        <v>62.5</v>
      </c>
      <c r="K406">
        <v>40</v>
      </c>
      <c r="L406">
        <f t="shared" si="6"/>
        <v>2500</v>
      </c>
    </row>
    <row r="407" spans="1:12">
      <c r="A407">
        <v>2</v>
      </c>
      <c r="B407" t="s">
        <v>318</v>
      </c>
      <c r="C407">
        <v>10588</v>
      </c>
      <c r="D407" t="s">
        <v>181</v>
      </c>
      <c r="E407" t="s">
        <v>182</v>
      </c>
      <c r="F407">
        <v>10588</v>
      </c>
      <c r="G407">
        <v>42</v>
      </c>
      <c r="H407" t="s">
        <v>119</v>
      </c>
      <c r="I407" s="44">
        <v>34914</v>
      </c>
      <c r="J407" s="45">
        <v>14</v>
      </c>
      <c r="K407">
        <v>100</v>
      </c>
      <c r="L407">
        <f t="shared" si="6"/>
        <v>1400</v>
      </c>
    </row>
    <row r="408" spans="1:12">
      <c r="A408">
        <v>2</v>
      </c>
      <c r="B408" t="s">
        <v>318</v>
      </c>
      <c r="C408">
        <v>10994</v>
      </c>
      <c r="D408" t="s">
        <v>307</v>
      </c>
      <c r="E408" t="s">
        <v>308</v>
      </c>
      <c r="F408">
        <v>10994</v>
      </c>
      <c r="G408">
        <v>59</v>
      </c>
      <c r="H408" t="s">
        <v>198</v>
      </c>
      <c r="I408" s="44">
        <v>35187</v>
      </c>
      <c r="J408" s="45">
        <v>55</v>
      </c>
      <c r="K408">
        <v>18</v>
      </c>
      <c r="L408">
        <f t="shared" si="6"/>
        <v>990</v>
      </c>
    </row>
    <row r="409" spans="1:12">
      <c r="A409">
        <v>2</v>
      </c>
      <c r="B409" t="s">
        <v>318</v>
      </c>
      <c r="C409">
        <v>10457</v>
      </c>
      <c r="D409" t="s">
        <v>247</v>
      </c>
      <c r="E409" t="s">
        <v>248</v>
      </c>
      <c r="F409">
        <v>10457</v>
      </c>
      <c r="G409">
        <v>59</v>
      </c>
      <c r="H409" t="s">
        <v>198</v>
      </c>
      <c r="I409" s="44">
        <v>34786</v>
      </c>
      <c r="J409" s="45">
        <v>44</v>
      </c>
      <c r="K409">
        <v>36</v>
      </c>
      <c r="L409">
        <f t="shared" si="6"/>
        <v>1584</v>
      </c>
    </row>
    <row r="410" spans="1:12">
      <c r="A410">
        <v>2</v>
      </c>
      <c r="B410" t="s">
        <v>318</v>
      </c>
      <c r="C410">
        <v>10727</v>
      </c>
      <c r="D410" t="s">
        <v>135</v>
      </c>
      <c r="E410" t="s">
        <v>136</v>
      </c>
      <c r="F410">
        <v>10727</v>
      </c>
      <c r="G410">
        <v>17</v>
      </c>
      <c r="H410" t="s">
        <v>222</v>
      </c>
      <c r="I410" s="44">
        <v>35037</v>
      </c>
      <c r="J410" s="45">
        <v>39</v>
      </c>
      <c r="K410">
        <v>20</v>
      </c>
      <c r="L410">
        <f t="shared" si="6"/>
        <v>780</v>
      </c>
    </row>
    <row r="411" spans="1:12">
      <c r="A411">
        <v>2</v>
      </c>
      <c r="B411" t="s">
        <v>318</v>
      </c>
      <c r="C411">
        <v>10727</v>
      </c>
      <c r="D411" t="s">
        <v>135</v>
      </c>
      <c r="E411" t="s">
        <v>136</v>
      </c>
      <c r="F411">
        <v>10727</v>
      </c>
      <c r="G411">
        <v>56</v>
      </c>
      <c r="H411" t="s">
        <v>151</v>
      </c>
      <c r="I411" s="44">
        <v>35037</v>
      </c>
      <c r="J411" s="45">
        <v>38</v>
      </c>
      <c r="K411">
        <v>10</v>
      </c>
      <c r="L411">
        <f t="shared" si="6"/>
        <v>380</v>
      </c>
    </row>
    <row r="412" spans="1:12">
      <c r="A412">
        <v>2</v>
      </c>
      <c r="B412" t="s">
        <v>318</v>
      </c>
      <c r="C412">
        <v>10727</v>
      </c>
      <c r="D412" t="s">
        <v>135</v>
      </c>
      <c r="E412" t="s">
        <v>136</v>
      </c>
      <c r="F412">
        <v>10727</v>
      </c>
      <c r="G412">
        <v>59</v>
      </c>
      <c r="H412" t="s">
        <v>198</v>
      </c>
      <c r="I412" s="44">
        <v>35037</v>
      </c>
      <c r="J412" s="45">
        <v>55</v>
      </c>
      <c r="K412">
        <v>10</v>
      </c>
      <c r="L412">
        <f t="shared" si="6"/>
        <v>550</v>
      </c>
    </row>
    <row r="413" spans="1:12">
      <c r="A413">
        <v>2</v>
      </c>
      <c r="B413" t="s">
        <v>318</v>
      </c>
      <c r="C413">
        <v>10780</v>
      </c>
      <c r="D413" t="s">
        <v>229</v>
      </c>
      <c r="E413" t="s">
        <v>230</v>
      </c>
      <c r="F413">
        <v>10780</v>
      </c>
      <c r="G413">
        <v>70</v>
      </c>
      <c r="H413" t="s">
        <v>186</v>
      </c>
      <c r="I413" s="44">
        <v>35080</v>
      </c>
      <c r="J413" s="45">
        <v>15</v>
      </c>
      <c r="K413">
        <v>35</v>
      </c>
      <c r="L413">
        <f t="shared" si="6"/>
        <v>525</v>
      </c>
    </row>
    <row r="414" spans="1:12">
      <c r="A414">
        <v>2</v>
      </c>
      <c r="B414" t="s">
        <v>318</v>
      </c>
      <c r="C414">
        <v>10780</v>
      </c>
      <c r="D414" t="s">
        <v>229</v>
      </c>
      <c r="E414" t="s">
        <v>230</v>
      </c>
      <c r="F414">
        <v>10780</v>
      </c>
      <c r="G414">
        <v>77</v>
      </c>
      <c r="H414" t="s">
        <v>176</v>
      </c>
      <c r="I414" s="44">
        <v>35080</v>
      </c>
      <c r="J414" s="45">
        <v>13</v>
      </c>
      <c r="K414">
        <v>15</v>
      </c>
      <c r="L414">
        <f t="shared" si="6"/>
        <v>195</v>
      </c>
    </row>
    <row r="415" spans="1:12">
      <c r="A415">
        <v>2</v>
      </c>
      <c r="B415" t="s">
        <v>318</v>
      </c>
      <c r="C415">
        <v>11070</v>
      </c>
      <c r="D415" t="s">
        <v>327</v>
      </c>
      <c r="E415" t="s">
        <v>328</v>
      </c>
      <c r="F415">
        <v>11070</v>
      </c>
      <c r="G415">
        <v>1</v>
      </c>
      <c r="H415" t="s">
        <v>183</v>
      </c>
      <c r="I415" s="44">
        <v>35220</v>
      </c>
      <c r="J415" s="45">
        <v>18</v>
      </c>
      <c r="K415">
        <v>40</v>
      </c>
      <c r="L415">
        <f t="shared" si="6"/>
        <v>720</v>
      </c>
    </row>
    <row r="416" spans="1:12">
      <c r="A416">
        <v>2</v>
      </c>
      <c r="B416" t="s">
        <v>318</v>
      </c>
      <c r="C416">
        <v>11070</v>
      </c>
      <c r="D416" t="s">
        <v>327</v>
      </c>
      <c r="E416" t="s">
        <v>328</v>
      </c>
      <c r="F416">
        <v>11070</v>
      </c>
      <c r="G416">
        <v>2</v>
      </c>
      <c r="H416" t="s">
        <v>132</v>
      </c>
      <c r="I416" s="44">
        <v>35220</v>
      </c>
      <c r="J416" s="45">
        <v>19</v>
      </c>
      <c r="K416">
        <v>20</v>
      </c>
      <c r="L416">
        <f t="shared" si="6"/>
        <v>380</v>
      </c>
    </row>
    <row r="417" spans="1:12">
      <c r="A417">
        <v>2</v>
      </c>
      <c r="B417" t="s">
        <v>318</v>
      </c>
      <c r="C417">
        <v>11070</v>
      </c>
      <c r="D417" t="s">
        <v>327</v>
      </c>
      <c r="E417" t="s">
        <v>328</v>
      </c>
      <c r="F417">
        <v>11070</v>
      </c>
      <c r="G417">
        <v>16</v>
      </c>
      <c r="H417" t="s">
        <v>124</v>
      </c>
      <c r="I417" s="44">
        <v>35220</v>
      </c>
      <c r="J417" s="45">
        <v>17.45</v>
      </c>
      <c r="K417">
        <v>30</v>
      </c>
      <c r="L417">
        <f t="shared" si="6"/>
        <v>523.5</v>
      </c>
    </row>
    <row r="418" spans="1:12">
      <c r="A418">
        <v>2</v>
      </c>
      <c r="B418" t="s">
        <v>318</v>
      </c>
      <c r="C418">
        <v>11070</v>
      </c>
      <c r="D418" t="s">
        <v>327</v>
      </c>
      <c r="E418" t="s">
        <v>328</v>
      </c>
      <c r="F418">
        <v>11070</v>
      </c>
      <c r="G418">
        <v>31</v>
      </c>
      <c r="H418" t="s">
        <v>118</v>
      </c>
      <c r="I418" s="44">
        <v>35220</v>
      </c>
      <c r="J418" s="45">
        <v>12.5</v>
      </c>
      <c r="K418">
        <v>20</v>
      </c>
      <c r="L418">
        <f t="shared" si="6"/>
        <v>250</v>
      </c>
    </row>
    <row r="419" spans="1:12">
      <c r="A419">
        <v>2</v>
      </c>
      <c r="B419" t="s">
        <v>318</v>
      </c>
      <c r="C419">
        <v>10990</v>
      </c>
      <c r="D419" t="s">
        <v>116</v>
      </c>
      <c r="E419" t="s">
        <v>117</v>
      </c>
      <c r="F419">
        <v>10990</v>
      </c>
      <c r="G419">
        <v>21</v>
      </c>
      <c r="H419" t="s">
        <v>235</v>
      </c>
      <c r="I419" s="44">
        <v>35186</v>
      </c>
      <c r="J419" s="45">
        <v>10</v>
      </c>
      <c r="K419">
        <v>65</v>
      </c>
      <c r="L419">
        <f t="shared" si="6"/>
        <v>650</v>
      </c>
    </row>
    <row r="420" spans="1:12">
      <c r="A420">
        <v>2</v>
      </c>
      <c r="B420" t="s">
        <v>318</v>
      </c>
      <c r="C420">
        <v>10990</v>
      </c>
      <c r="D420" t="s">
        <v>116</v>
      </c>
      <c r="E420" t="s">
        <v>117</v>
      </c>
      <c r="F420">
        <v>10990</v>
      </c>
      <c r="G420">
        <v>34</v>
      </c>
      <c r="H420" t="s">
        <v>329</v>
      </c>
      <c r="I420" s="44">
        <v>35186</v>
      </c>
      <c r="J420" s="45">
        <v>14</v>
      </c>
      <c r="K420">
        <v>60</v>
      </c>
      <c r="L420">
        <f t="shared" si="6"/>
        <v>840</v>
      </c>
    </row>
    <row r="421" spans="1:12">
      <c r="A421">
        <v>2</v>
      </c>
      <c r="B421" t="s">
        <v>318</v>
      </c>
      <c r="C421">
        <v>10990</v>
      </c>
      <c r="D421" t="s">
        <v>116</v>
      </c>
      <c r="E421" t="s">
        <v>117</v>
      </c>
      <c r="F421">
        <v>10990</v>
      </c>
      <c r="G421">
        <v>55</v>
      </c>
      <c r="H421" t="s">
        <v>170</v>
      </c>
      <c r="I421" s="44">
        <v>35186</v>
      </c>
      <c r="J421" s="45">
        <v>24</v>
      </c>
      <c r="K421">
        <v>65</v>
      </c>
      <c r="L421">
        <f t="shared" si="6"/>
        <v>1560</v>
      </c>
    </row>
    <row r="422" spans="1:12">
      <c r="A422">
        <v>2</v>
      </c>
      <c r="B422" t="s">
        <v>318</v>
      </c>
      <c r="C422">
        <v>10990</v>
      </c>
      <c r="D422" t="s">
        <v>116</v>
      </c>
      <c r="E422" t="s">
        <v>117</v>
      </c>
      <c r="F422">
        <v>10990</v>
      </c>
      <c r="G422">
        <v>61</v>
      </c>
      <c r="H422" t="s">
        <v>306</v>
      </c>
      <c r="I422" s="44">
        <v>35186</v>
      </c>
      <c r="J422" s="45">
        <v>28.5</v>
      </c>
      <c r="K422">
        <v>66</v>
      </c>
      <c r="L422">
        <f t="shared" si="6"/>
        <v>1881</v>
      </c>
    </row>
    <row r="423" spans="1:12">
      <c r="A423">
        <v>2</v>
      </c>
      <c r="B423" t="s">
        <v>318</v>
      </c>
      <c r="C423">
        <v>10487</v>
      </c>
      <c r="D423" t="s">
        <v>330</v>
      </c>
      <c r="E423" t="s">
        <v>331</v>
      </c>
      <c r="F423">
        <v>10487</v>
      </c>
      <c r="G423">
        <v>19</v>
      </c>
      <c r="H423" t="s">
        <v>185</v>
      </c>
      <c r="I423" s="44">
        <v>34815</v>
      </c>
      <c r="J423" s="45">
        <v>7.3</v>
      </c>
      <c r="K423">
        <v>5</v>
      </c>
      <c r="L423">
        <f t="shared" si="6"/>
        <v>36.5</v>
      </c>
    </row>
    <row r="424" spans="1:12">
      <c r="A424">
        <v>2</v>
      </c>
      <c r="B424" t="s">
        <v>318</v>
      </c>
      <c r="C424">
        <v>10487</v>
      </c>
      <c r="D424" t="s">
        <v>330</v>
      </c>
      <c r="E424" t="s">
        <v>331</v>
      </c>
      <c r="F424">
        <v>10487</v>
      </c>
      <c r="G424">
        <v>26</v>
      </c>
      <c r="H424" t="s">
        <v>133</v>
      </c>
      <c r="I424" s="44">
        <v>34815</v>
      </c>
      <c r="J424" s="45">
        <v>24.9</v>
      </c>
      <c r="K424">
        <v>30</v>
      </c>
      <c r="L424">
        <f t="shared" si="6"/>
        <v>747</v>
      </c>
    </row>
    <row r="425" spans="1:12">
      <c r="A425">
        <v>2</v>
      </c>
      <c r="B425" t="s">
        <v>318</v>
      </c>
      <c r="C425">
        <v>10487</v>
      </c>
      <c r="D425" t="s">
        <v>330</v>
      </c>
      <c r="E425" t="s">
        <v>331</v>
      </c>
      <c r="F425">
        <v>10487</v>
      </c>
      <c r="G425">
        <v>54</v>
      </c>
      <c r="H425" t="s">
        <v>154</v>
      </c>
      <c r="I425" s="44">
        <v>34815</v>
      </c>
      <c r="J425" s="45">
        <v>5.9</v>
      </c>
      <c r="K425">
        <v>24</v>
      </c>
      <c r="L425">
        <f t="shared" si="6"/>
        <v>141.60000000000002</v>
      </c>
    </row>
    <row r="426" spans="1:12">
      <c r="A426">
        <v>2</v>
      </c>
      <c r="B426" t="s">
        <v>318</v>
      </c>
      <c r="C426">
        <v>10414</v>
      </c>
      <c r="D426" t="s">
        <v>332</v>
      </c>
      <c r="E426" t="s">
        <v>333</v>
      </c>
      <c r="F426">
        <v>10414</v>
      </c>
      <c r="G426">
        <v>19</v>
      </c>
      <c r="H426" t="s">
        <v>185</v>
      </c>
      <c r="I426" s="44">
        <v>34744</v>
      </c>
      <c r="J426" s="45">
        <v>7.3</v>
      </c>
      <c r="K426">
        <v>18</v>
      </c>
      <c r="L426">
        <f t="shared" si="6"/>
        <v>131.4</v>
      </c>
    </row>
    <row r="427" spans="1:12">
      <c r="A427">
        <v>2</v>
      </c>
      <c r="B427" t="s">
        <v>318</v>
      </c>
      <c r="C427">
        <v>10414</v>
      </c>
      <c r="D427" t="s">
        <v>332</v>
      </c>
      <c r="E427" t="s">
        <v>333</v>
      </c>
      <c r="F427">
        <v>10414</v>
      </c>
      <c r="G427">
        <v>33</v>
      </c>
      <c r="H427" t="s">
        <v>137</v>
      </c>
      <c r="I427" s="44">
        <v>34744</v>
      </c>
      <c r="J427" s="45">
        <v>2</v>
      </c>
      <c r="K427">
        <v>50</v>
      </c>
      <c r="L427">
        <f t="shared" si="6"/>
        <v>100</v>
      </c>
    </row>
    <row r="428" spans="1:12">
      <c r="A428">
        <v>2</v>
      </c>
      <c r="B428" t="s">
        <v>318</v>
      </c>
      <c r="C428">
        <v>10989</v>
      </c>
      <c r="D428" t="s">
        <v>265</v>
      </c>
      <c r="E428" t="s">
        <v>266</v>
      </c>
      <c r="F428">
        <v>10989</v>
      </c>
      <c r="G428">
        <v>6</v>
      </c>
      <c r="H428" t="s">
        <v>158</v>
      </c>
      <c r="I428" s="44">
        <v>35185</v>
      </c>
      <c r="J428" s="45">
        <v>25</v>
      </c>
      <c r="K428">
        <v>40</v>
      </c>
      <c r="L428">
        <f t="shared" si="6"/>
        <v>1000</v>
      </c>
    </row>
    <row r="429" spans="1:12">
      <c r="A429">
        <v>2</v>
      </c>
      <c r="B429" t="s">
        <v>318</v>
      </c>
      <c r="C429">
        <v>10989</v>
      </c>
      <c r="D429" t="s">
        <v>265</v>
      </c>
      <c r="E429" t="s">
        <v>266</v>
      </c>
      <c r="F429">
        <v>10989</v>
      </c>
      <c r="G429">
        <v>11</v>
      </c>
      <c r="H429" t="s">
        <v>197</v>
      </c>
      <c r="I429" s="44">
        <v>35185</v>
      </c>
      <c r="J429" s="45">
        <v>21</v>
      </c>
      <c r="K429">
        <v>15</v>
      </c>
      <c r="L429">
        <f t="shared" si="6"/>
        <v>315</v>
      </c>
    </row>
    <row r="430" spans="1:12">
      <c r="A430">
        <v>2</v>
      </c>
      <c r="B430" t="s">
        <v>318</v>
      </c>
      <c r="C430">
        <v>10989</v>
      </c>
      <c r="D430" t="s">
        <v>265</v>
      </c>
      <c r="E430" t="s">
        <v>266</v>
      </c>
      <c r="F430">
        <v>10989</v>
      </c>
      <c r="G430">
        <v>41</v>
      </c>
      <c r="H430" t="s">
        <v>131</v>
      </c>
      <c r="I430" s="44">
        <v>35185</v>
      </c>
      <c r="J430" s="45">
        <v>9.65</v>
      </c>
      <c r="K430">
        <v>4</v>
      </c>
      <c r="L430">
        <f t="shared" si="6"/>
        <v>38.6</v>
      </c>
    </row>
    <row r="431" spans="1:12">
      <c r="A431">
        <v>2</v>
      </c>
      <c r="B431" t="s">
        <v>318</v>
      </c>
      <c r="C431">
        <v>10737</v>
      </c>
      <c r="D431" t="s">
        <v>334</v>
      </c>
      <c r="E431" t="s">
        <v>335</v>
      </c>
      <c r="F431">
        <v>10737</v>
      </c>
      <c r="G431">
        <v>13</v>
      </c>
      <c r="H431" t="s">
        <v>163</v>
      </c>
      <c r="I431" s="44">
        <v>35045</v>
      </c>
      <c r="J431" s="45">
        <v>6</v>
      </c>
      <c r="K431">
        <v>4</v>
      </c>
      <c r="L431">
        <f t="shared" si="6"/>
        <v>24</v>
      </c>
    </row>
    <row r="432" spans="1:12">
      <c r="A432">
        <v>2</v>
      </c>
      <c r="B432" t="s">
        <v>318</v>
      </c>
      <c r="C432">
        <v>10737</v>
      </c>
      <c r="D432" t="s">
        <v>334</v>
      </c>
      <c r="E432" t="s">
        <v>335</v>
      </c>
      <c r="F432">
        <v>10737</v>
      </c>
      <c r="G432">
        <v>41</v>
      </c>
      <c r="H432" t="s">
        <v>131</v>
      </c>
      <c r="I432" s="44">
        <v>35045</v>
      </c>
      <c r="J432" s="45">
        <v>9.65</v>
      </c>
      <c r="K432">
        <v>12</v>
      </c>
      <c r="L432">
        <f t="shared" si="6"/>
        <v>115.80000000000001</v>
      </c>
    </row>
    <row r="433" spans="1:12">
      <c r="A433">
        <v>2</v>
      </c>
      <c r="B433" t="s">
        <v>318</v>
      </c>
      <c r="C433">
        <v>10620</v>
      </c>
      <c r="D433" t="s">
        <v>325</v>
      </c>
      <c r="E433" t="s">
        <v>326</v>
      </c>
      <c r="F433">
        <v>10620</v>
      </c>
      <c r="G433">
        <v>24</v>
      </c>
      <c r="H433" t="s">
        <v>190</v>
      </c>
      <c r="I433" s="44">
        <v>34947</v>
      </c>
      <c r="J433" s="45">
        <v>4.5</v>
      </c>
      <c r="K433">
        <v>5</v>
      </c>
      <c r="L433">
        <f t="shared" si="6"/>
        <v>22.5</v>
      </c>
    </row>
    <row r="434" spans="1:12">
      <c r="A434">
        <v>2</v>
      </c>
      <c r="B434" t="s">
        <v>318</v>
      </c>
      <c r="C434">
        <v>10620</v>
      </c>
      <c r="D434" t="s">
        <v>325</v>
      </c>
      <c r="E434" t="s">
        <v>326</v>
      </c>
      <c r="F434">
        <v>10620</v>
      </c>
      <c r="G434">
        <v>52</v>
      </c>
      <c r="H434" t="s">
        <v>169</v>
      </c>
      <c r="I434" s="44">
        <v>34947</v>
      </c>
      <c r="J434" s="45">
        <v>7</v>
      </c>
      <c r="K434">
        <v>5</v>
      </c>
      <c r="L434">
        <f t="shared" si="6"/>
        <v>35</v>
      </c>
    </row>
    <row r="435" spans="1:12">
      <c r="A435">
        <v>2</v>
      </c>
      <c r="B435" t="s">
        <v>318</v>
      </c>
      <c r="C435">
        <v>10553</v>
      </c>
      <c r="D435" t="s">
        <v>312</v>
      </c>
      <c r="E435" t="s">
        <v>313</v>
      </c>
      <c r="F435">
        <v>10553</v>
      </c>
      <c r="G435">
        <v>11</v>
      </c>
      <c r="H435" t="s">
        <v>197</v>
      </c>
      <c r="I435" s="44">
        <v>34880</v>
      </c>
      <c r="J435" s="45">
        <v>21</v>
      </c>
      <c r="K435">
        <v>15</v>
      </c>
      <c r="L435">
        <f t="shared" si="6"/>
        <v>315</v>
      </c>
    </row>
    <row r="436" spans="1:12">
      <c r="A436">
        <v>2</v>
      </c>
      <c r="B436" t="s">
        <v>318</v>
      </c>
      <c r="C436">
        <v>10553</v>
      </c>
      <c r="D436" t="s">
        <v>312</v>
      </c>
      <c r="E436" t="s">
        <v>313</v>
      </c>
      <c r="F436">
        <v>10553</v>
      </c>
      <c r="G436">
        <v>16</v>
      </c>
      <c r="H436" t="s">
        <v>124</v>
      </c>
      <c r="I436" s="44">
        <v>34880</v>
      </c>
      <c r="J436" s="45">
        <v>17.45</v>
      </c>
      <c r="K436">
        <v>14</v>
      </c>
      <c r="L436">
        <f t="shared" si="6"/>
        <v>244.29999999999998</v>
      </c>
    </row>
    <row r="437" spans="1:12">
      <c r="A437">
        <v>2</v>
      </c>
      <c r="B437" t="s">
        <v>318</v>
      </c>
      <c r="C437">
        <v>10553</v>
      </c>
      <c r="D437" t="s">
        <v>312</v>
      </c>
      <c r="E437" t="s">
        <v>313</v>
      </c>
      <c r="F437">
        <v>10553</v>
      </c>
      <c r="G437">
        <v>22</v>
      </c>
      <c r="H437" t="s">
        <v>336</v>
      </c>
      <c r="I437" s="44">
        <v>34880</v>
      </c>
      <c r="J437" s="45">
        <v>21</v>
      </c>
      <c r="K437">
        <v>24</v>
      </c>
      <c r="L437">
        <f t="shared" si="6"/>
        <v>504</v>
      </c>
    </row>
    <row r="438" spans="1:12">
      <c r="A438">
        <v>2</v>
      </c>
      <c r="B438" t="s">
        <v>318</v>
      </c>
      <c r="C438">
        <v>10553</v>
      </c>
      <c r="D438" t="s">
        <v>312</v>
      </c>
      <c r="E438" t="s">
        <v>313</v>
      </c>
      <c r="F438">
        <v>10553</v>
      </c>
      <c r="G438">
        <v>31</v>
      </c>
      <c r="H438" t="s">
        <v>118</v>
      </c>
      <c r="I438" s="44">
        <v>34880</v>
      </c>
      <c r="J438" s="45">
        <v>12.5</v>
      </c>
      <c r="K438">
        <v>30</v>
      </c>
      <c r="L438">
        <f t="shared" si="6"/>
        <v>375</v>
      </c>
    </row>
    <row r="439" spans="1:12">
      <c r="A439">
        <v>2</v>
      </c>
      <c r="B439" t="s">
        <v>318</v>
      </c>
      <c r="C439">
        <v>10553</v>
      </c>
      <c r="D439" t="s">
        <v>312</v>
      </c>
      <c r="E439" t="s">
        <v>313</v>
      </c>
      <c r="F439">
        <v>10553</v>
      </c>
      <c r="G439">
        <v>35</v>
      </c>
      <c r="H439" t="s">
        <v>193</v>
      </c>
      <c r="I439" s="44">
        <v>34880</v>
      </c>
      <c r="J439" s="45">
        <v>18</v>
      </c>
      <c r="K439">
        <v>6</v>
      </c>
      <c r="L439">
        <f t="shared" si="6"/>
        <v>108</v>
      </c>
    </row>
    <row r="440" spans="1:12">
      <c r="A440">
        <v>2</v>
      </c>
      <c r="B440" t="s">
        <v>318</v>
      </c>
      <c r="C440">
        <v>11000</v>
      </c>
      <c r="D440" t="s">
        <v>148</v>
      </c>
      <c r="E440" t="s">
        <v>149</v>
      </c>
      <c r="F440">
        <v>11000</v>
      </c>
      <c r="G440">
        <v>4</v>
      </c>
      <c r="H440" t="s">
        <v>157</v>
      </c>
      <c r="I440" s="44">
        <v>35191</v>
      </c>
      <c r="J440" s="45">
        <v>22</v>
      </c>
      <c r="K440">
        <v>25</v>
      </c>
      <c r="L440">
        <f t="shared" si="6"/>
        <v>550</v>
      </c>
    </row>
    <row r="441" spans="1:12">
      <c r="A441">
        <v>2</v>
      </c>
      <c r="B441" t="s">
        <v>318</v>
      </c>
      <c r="C441">
        <v>11000</v>
      </c>
      <c r="D441" t="s">
        <v>148</v>
      </c>
      <c r="E441" t="s">
        <v>149</v>
      </c>
      <c r="F441">
        <v>11000</v>
      </c>
      <c r="G441">
        <v>24</v>
      </c>
      <c r="H441" t="s">
        <v>190</v>
      </c>
      <c r="I441" s="44">
        <v>35191</v>
      </c>
      <c r="J441" s="45">
        <v>4.5</v>
      </c>
      <c r="K441">
        <v>30</v>
      </c>
      <c r="L441">
        <f t="shared" si="6"/>
        <v>135</v>
      </c>
    </row>
    <row r="442" spans="1:12">
      <c r="A442">
        <v>2</v>
      </c>
      <c r="B442" t="s">
        <v>318</v>
      </c>
      <c r="C442">
        <v>11000</v>
      </c>
      <c r="D442" t="s">
        <v>148</v>
      </c>
      <c r="E442" t="s">
        <v>149</v>
      </c>
      <c r="F442">
        <v>11000</v>
      </c>
      <c r="G442">
        <v>77</v>
      </c>
      <c r="H442" t="s">
        <v>176</v>
      </c>
      <c r="I442" s="44">
        <v>35191</v>
      </c>
      <c r="J442" s="45">
        <v>13</v>
      </c>
      <c r="K442">
        <v>30</v>
      </c>
      <c r="L442">
        <f t="shared" si="6"/>
        <v>390</v>
      </c>
    </row>
    <row r="443" spans="1:12">
      <c r="A443">
        <v>2</v>
      </c>
      <c r="B443" t="s">
        <v>318</v>
      </c>
      <c r="C443">
        <v>10561</v>
      </c>
      <c r="D443" t="s">
        <v>267</v>
      </c>
      <c r="E443" t="s">
        <v>268</v>
      </c>
      <c r="F443">
        <v>10561</v>
      </c>
      <c r="G443">
        <v>44</v>
      </c>
      <c r="H443" t="s">
        <v>146</v>
      </c>
      <c r="I443" s="44">
        <v>34887</v>
      </c>
      <c r="J443" s="45">
        <v>19.45</v>
      </c>
      <c r="K443">
        <v>10</v>
      </c>
      <c r="L443">
        <f t="shared" si="6"/>
        <v>194.5</v>
      </c>
    </row>
    <row r="444" spans="1:12">
      <c r="A444">
        <v>2</v>
      </c>
      <c r="B444" t="s">
        <v>318</v>
      </c>
      <c r="C444">
        <v>10561</v>
      </c>
      <c r="D444" t="s">
        <v>267</v>
      </c>
      <c r="E444" t="s">
        <v>268</v>
      </c>
      <c r="F444">
        <v>10561</v>
      </c>
      <c r="G444">
        <v>51</v>
      </c>
      <c r="H444" t="s">
        <v>121</v>
      </c>
      <c r="I444" s="44">
        <v>34887</v>
      </c>
      <c r="J444" s="45">
        <v>53</v>
      </c>
      <c r="K444">
        <v>50</v>
      </c>
      <c r="L444">
        <f t="shared" si="6"/>
        <v>2650</v>
      </c>
    </row>
    <row r="445" spans="1:12">
      <c r="A445">
        <v>2</v>
      </c>
      <c r="B445" t="s">
        <v>318</v>
      </c>
      <c r="C445">
        <v>10295</v>
      </c>
      <c r="D445" t="s">
        <v>334</v>
      </c>
      <c r="E445" t="s">
        <v>335</v>
      </c>
      <c r="F445">
        <v>10295</v>
      </c>
      <c r="G445">
        <v>56</v>
      </c>
      <c r="H445" t="s">
        <v>151</v>
      </c>
      <c r="I445" s="44">
        <v>34610</v>
      </c>
      <c r="J445" s="45">
        <v>30.4</v>
      </c>
      <c r="K445">
        <v>4</v>
      </c>
      <c r="L445">
        <f t="shared" si="6"/>
        <v>121.6</v>
      </c>
    </row>
    <row r="446" spans="1:12">
      <c r="A446">
        <v>2</v>
      </c>
      <c r="B446" t="s">
        <v>318</v>
      </c>
      <c r="C446">
        <v>11010</v>
      </c>
      <c r="D446" t="s">
        <v>135</v>
      </c>
      <c r="E446" t="s">
        <v>136</v>
      </c>
      <c r="F446">
        <v>11010</v>
      </c>
      <c r="G446">
        <v>7</v>
      </c>
      <c r="H446" t="s">
        <v>159</v>
      </c>
      <c r="I446" s="44">
        <v>35194</v>
      </c>
      <c r="J446" s="45">
        <v>30</v>
      </c>
      <c r="K446">
        <v>20</v>
      </c>
      <c r="L446">
        <f t="shared" si="6"/>
        <v>600</v>
      </c>
    </row>
    <row r="447" spans="1:12">
      <c r="A447">
        <v>2</v>
      </c>
      <c r="B447" t="s">
        <v>318</v>
      </c>
      <c r="C447">
        <v>11010</v>
      </c>
      <c r="D447" t="s">
        <v>135</v>
      </c>
      <c r="E447" t="s">
        <v>136</v>
      </c>
      <c r="F447">
        <v>11010</v>
      </c>
      <c r="G447">
        <v>24</v>
      </c>
      <c r="H447" t="s">
        <v>190</v>
      </c>
      <c r="I447" s="44">
        <v>35194</v>
      </c>
      <c r="J447" s="45">
        <v>4.5</v>
      </c>
      <c r="K447">
        <v>10</v>
      </c>
      <c r="L447">
        <f t="shared" si="6"/>
        <v>45</v>
      </c>
    </row>
    <row r="448" spans="1:12">
      <c r="A448">
        <v>2</v>
      </c>
      <c r="B448" t="s">
        <v>318</v>
      </c>
      <c r="C448">
        <v>11042</v>
      </c>
      <c r="D448" t="s">
        <v>126</v>
      </c>
      <c r="E448" t="s">
        <v>127</v>
      </c>
      <c r="F448">
        <v>11042</v>
      </c>
      <c r="G448">
        <v>44</v>
      </c>
      <c r="H448" t="s">
        <v>146</v>
      </c>
      <c r="I448" s="44">
        <v>35207</v>
      </c>
      <c r="J448" s="45">
        <v>19.45</v>
      </c>
      <c r="K448">
        <v>15</v>
      </c>
      <c r="L448">
        <f t="shared" si="6"/>
        <v>291.75</v>
      </c>
    </row>
    <row r="449" spans="1:12">
      <c r="A449">
        <v>2</v>
      </c>
      <c r="B449" t="s">
        <v>318</v>
      </c>
      <c r="C449">
        <v>11042</v>
      </c>
      <c r="D449" t="s">
        <v>126</v>
      </c>
      <c r="E449" t="s">
        <v>127</v>
      </c>
      <c r="F449">
        <v>11042</v>
      </c>
      <c r="G449">
        <v>61</v>
      </c>
      <c r="H449" t="s">
        <v>306</v>
      </c>
      <c r="I449" s="44">
        <v>35207</v>
      </c>
      <c r="J449" s="45">
        <v>28.5</v>
      </c>
      <c r="K449">
        <v>4</v>
      </c>
      <c r="L449">
        <f t="shared" si="6"/>
        <v>114</v>
      </c>
    </row>
    <row r="450" spans="1:12">
      <c r="A450">
        <v>2</v>
      </c>
      <c r="B450" t="s">
        <v>318</v>
      </c>
      <c r="C450">
        <v>10368</v>
      </c>
      <c r="D450" t="s">
        <v>116</v>
      </c>
      <c r="E450" t="s">
        <v>117</v>
      </c>
      <c r="F450">
        <v>10368</v>
      </c>
      <c r="G450">
        <v>21</v>
      </c>
      <c r="H450" t="s">
        <v>235</v>
      </c>
      <c r="I450" s="44">
        <v>34698</v>
      </c>
      <c r="J450" s="45">
        <v>8</v>
      </c>
      <c r="K450">
        <v>5</v>
      </c>
      <c r="L450">
        <f t="shared" si="6"/>
        <v>40</v>
      </c>
    </row>
    <row r="451" spans="1:12">
      <c r="A451">
        <v>2</v>
      </c>
      <c r="B451" t="s">
        <v>318</v>
      </c>
      <c r="C451">
        <v>10368</v>
      </c>
      <c r="D451" t="s">
        <v>116</v>
      </c>
      <c r="E451" t="s">
        <v>117</v>
      </c>
      <c r="F451">
        <v>10368</v>
      </c>
      <c r="G451">
        <v>28</v>
      </c>
      <c r="H451" t="s">
        <v>211</v>
      </c>
      <c r="I451" s="44">
        <v>34698</v>
      </c>
      <c r="J451" s="45">
        <v>36.4</v>
      </c>
      <c r="K451">
        <v>13</v>
      </c>
      <c r="L451">
        <f t="shared" ref="L451:L514" si="7">J451*K451</f>
        <v>473.2</v>
      </c>
    </row>
    <row r="452" spans="1:12">
      <c r="A452">
        <v>2</v>
      </c>
      <c r="B452" t="s">
        <v>318</v>
      </c>
      <c r="C452">
        <v>10368</v>
      </c>
      <c r="D452" t="s">
        <v>116</v>
      </c>
      <c r="E452" t="s">
        <v>117</v>
      </c>
      <c r="F452">
        <v>10368</v>
      </c>
      <c r="G452">
        <v>57</v>
      </c>
      <c r="H452" t="s">
        <v>180</v>
      </c>
      <c r="I452" s="44">
        <v>34698</v>
      </c>
      <c r="J452" s="45">
        <v>15.6</v>
      </c>
      <c r="K452">
        <v>25</v>
      </c>
      <c r="L452">
        <f t="shared" si="7"/>
        <v>390</v>
      </c>
    </row>
    <row r="453" spans="1:12">
      <c r="A453">
        <v>2</v>
      </c>
      <c r="B453" t="s">
        <v>318</v>
      </c>
      <c r="C453">
        <v>10368</v>
      </c>
      <c r="D453" t="s">
        <v>116</v>
      </c>
      <c r="E453" t="s">
        <v>117</v>
      </c>
      <c r="F453">
        <v>10368</v>
      </c>
      <c r="G453">
        <v>64</v>
      </c>
      <c r="H453" t="s">
        <v>172</v>
      </c>
      <c r="I453" s="44">
        <v>34698</v>
      </c>
      <c r="J453" s="45">
        <v>26.6</v>
      </c>
      <c r="K453">
        <v>35</v>
      </c>
      <c r="L453">
        <f t="shared" si="7"/>
        <v>931</v>
      </c>
    </row>
    <row r="454" spans="1:12">
      <c r="A454">
        <v>2</v>
      </c>
      <c r="B454" t="s">
        <v>318</v>
      </c>
      <c r="C454">
        <v>10462</v>
      </c>
      <c r="D454" t="s">
        <v>337</v>
      </c>
      <c r="E454" t="s">
        <v>338</v>
      </c>
      <c r="F454">
        <v>10462</v>
      </c>
      <c r="G454">
        <v>13</v>
      </c>
      <c r="H454" t="s">
        <v>163</v>
      </c>
      <c r="I454" s="44">
        <v>34792</v>
      </c>
      <c r="J454" s="45">
        <v>4.8</v>
      </c>
      <c r="K454">
        <v>1</v>
      </c>
      <c r="L454">
        <f t="shared" si="7"/>
        <v>4.8</v>
      </c>
    </row>
    <row r="455" spans="1:12">
      <c r="A455">
        <v>2</v>
      </c>
      <c r="B455" t="s">
        <v>318</v>
      </c>
      <c r="C455">
        <v>10462</v>
      </c>
      <c r="D455" t="s">
        <v>337</v>
      </c>
      <c r="E455" t="s">
        <v>338</v>
      </c>
      <c r="F455">
        <v>10462</v>
      </c>
      <c r="G455">
        <v>23</v>
      </c>
      <c r="H455" t="s">
        <v>166</v>
      </c>
      <c r="I455" s="44">
        <v>34792</v>
      </c>
      <c r="J455" s="45">
        <v>7.2</v>
      </c>
      <c r="K455">
        <v>21</v>
      </c>
      <c r="L455">
        <f t="shared" si="7"/>
        <v>151.20000000000002</v>
      </c>
    </row>
    <row r="456" spans="1:12">
      <c r="A456">
        <v>2</v>
      </c>
      <c r="B456" t="s">
        <v>318</v>
      </c>
      <c r="C456">
        <v>11059</v>
      </c>
      <c r="D456" t="s">
        <v>122</v>
      </c>
      <c r="E456" t="s">
        <v>123</v>
      </c>
      <c r="F456">
        <v>11059</v>
      </c>
      <c r="G456">
        <v>13</v>
      </c>
      <c r="H456" t="s">
        <v>163</v>
      </c>
      <c r="I456" s="44">
        <v>35214</v>
      </c>
      <c r="J456" s="45">
        <v>6</v>
      </c>
      <c r="K456">
        <v>30</v>
      </c>
      <c r="L456">
        <f t="shared" si="7"/>
        <v>180</v>
      </c>
    </row>
    <row r="457" spans="1:12">
      <c r="A457">
        <v>2</v>
      </c>
      <c r="B457" t="s">
        <v>318</v>
      </c>
      <c r="C457">
        <v>11059</v>
      </c>
      <c r="D457" t="s">
        <v>122</v>
      </c>
      <c r="E457" t="s">
        <v>123</v>
      </c>
      <c r="F457">
        <v>11059</v>
      </c>
      <c r="G457">
        <v>17</v>
      </c>
      <c r="H457" t="s">
        <v>222</v>
      </c>
      <c r="I457" s="44">
        <v>35214</v>
      </c>
      <c r="J457" s="45">
        <v>39</v>
      </c>
      <c r="K457">
        <v>12</v>
      </c>
      <c r="L457">
        <f t="shared" si="7"/>
        <v>468</v>
      </c>
    </row>
    <row r="458" spans="1:12">
      <c r="A458">
        <v>2</v>
      </c>
      <c r="B458" t="s">
        <v>318</v>
      </c>
      <c r="C458">
        <v>11059</v>
      </c>
      <c r="D458" t="s">
        <v>122</v>
      </c>
      <c r="E458" t="s">
        <v>123</v>
      </c>
      <c r="F458">
        <v>11059</v>
      </c>
      <c r="G458">
        <v>60</v>
      </c>
      <c r="H458" t="s">
        <v>171</v>
      </c>
      <c r="I458" s="44">
        <v>35214</v>
      </c>
      <c r="J458" s="45">
        <v>34</v>
      </c>
      <c r="K458">
        <v>35</v>
      </c>
      <c r="L458">
        <f t="shared" si="7"/>
        <v>1190</v>
      </c>
    </row>
    <row r="459" spans="1:12">
      <c r="A459">
        <v>2</v>
      </c>
      <c r="B459" t="s">
        <v>318</v>
      </c>
      <c r="C459">
        <v>10327</v>
      </c>
      <c r="D459" t="s">
        <v>267</v>
      </c>
      <c r="E459" t="s">
        <v>268</v>
      </c>
      <c r="F459">
        <v>10327</v>
      </c>
      <c r="G459">
        <v>2</v>
      </c>
      <c r="H459" t="s">
        <v>132</v>
      </c>
      <c r="I459" s="44">
        <v>34649</v>
      </c>
      <c r="J459" s="45">
        <v>15.2</v>
      </c>
      <c r="K459">
        <v>25</v>
      </c>
      <c r="L459">
        <f t="shared" si="7"/>
        <v>380</v>
      </c>
    </row>
    <row r="460" spans="1:12">
      <c r="A460">
        <v>2</v>
      </c>
      <c r="B460" t="s">
        <v>318</v>
      </c>
      <c r="C460">
        <v>10327</v>
      </c>
      <c r="D460" t="s">
        <v>267</v>
      </c>
      <c r="E460" t="s">
        <v>268</v>
      </c>
      <c r="F460">
        <v>10327</v>
      </c>
      <c r="G460">
        <v>11</v>
      </c>
      <c r="H460" t="s">
        <v>197</v>
      </c>
      <c r="I460" s="44">
        <v>34649</v>
      </c>
      <c r="J460" s="45">
        <v>16.8</v>
      </c>
      <c r="K460">
        <v>50</v>
      </c>
      <c r="L460">
        <f t="shared" si="7"/>
        <v>840</v>
      </c>
    </row>
    <row r="461" spans="1:12">
      <c r="A461">
        <v>2</v>
      </c>
      <c r="B461" t="s">
        <v>318</v>
      </c>
      <c r="C461">
        <v>10327</v>
      </c>
      <c r="D461" t="s">
        <v>267</v>
      </c>
      <c r="E461" t="s">
        <v>268</v>
      </c>
      <c r="F461">
        <v>10327</v>
      </c>
      <c r="G461">
        <v>30</v>
      </c>
      <c r="H461" t="s">
        <v>150</v>
      </c>
      <c r="I461" s="44">
        <v>34649</v>
      </c>
      <c r="J461" s="45">
        <v>20.7</v>
      </c>
      <c r="K461">
        <v>35</v>
      </c>
      <c r="L461">
        <f t="shared" si="7"/>
        <v>724.5</v>
      </c>
    </row>
    <row r="462" spans="1:12">
      <c r="A462">
        <v>2</v>
      </c>
      <c r="B462" t="s">
        <v>318</v>
      </c>
      <c r="C462">
        <v>10327</v>
      </c>
      <c r="D462" t="s">
        <v>267</v>
      </c>
      <c r="E462" t="s">
        <v>268</v>
      </c>
      <c r="F462">
        <v>10327</v>
      </c>
      <c r="G462">
        <v>58</v>
      </c>
      <c r="H462" t="s">
        <v>177</v>
      </c>
      <c r="I462" s="44">
        <v>34649</v>
      </c>
      <c r="J462" s="45">
        <v>10.6</v>
      </c>
      <c r="K462">
        <v>30</v>
      </c>
      <c r="L462">
        <f t="shared" si="7"/>
        <v>318</v>
      </c>
    </row>
    <row r="463" spans="1:12">
      <c r="A463">
        <v>2</v>
      </c>
      <c r="B463" t="s">
        <v>318</v>
      </c>
      <c r="C463">
        <v>10865</v>
      </c>
      <c r="D463" t="s">
        <v>181</v>
      </c>
      <c r="E463" t="s">
        <v>182</v>
      </c>
      <c r="F463">
        <v>10865</v>
      </c>
      <c r="G463">
        <v>38</v>
      </c>
      <c r="H463" t="s">
        <v>145</v>
      </c>
      <c r="I463" s="44">
        <v>35128</v>
      </c>
      <c r="J463" s="45">
        <v>263.5</v>
      </c>
      <c r="K463">
        <v>60</v>
      </c>
      <c r="L463">
        <f t="shared" si="7"/>
        <v>15810</v>
      </c>
    </row>
    <row r="464" spans="1:12">
      <c r="A464">
        <v>2</v>
      </c>
      <c r="B464" t="s">
        <v>318</v>
      </c>
      <c r="C464">
        <v>10865</v>
      </c>
      <c r="D464" t="s">
        <v>181</v>
      </c>
      <c r="E464" t="s">
        <v>182</v>
      </c>
      <c r="F464">
        <v>10865</v>
      </c>
      <c r="G464">
        <v>39</v>
      </c>
      <c r="H464" t="s">
        <v>168</v>
      </c>
      <c r="I464" s="44">
        <v>35128</v>
      </c>
      <c r="J464" s="45">
        <v>18</v>
      </c>
      <c r="K464">
        <v>80</v>
      </c>
      <c r="L464">
        <f t="shared" si="7"/>
        <v>1440</v>
      </c>
    </row>
    <row r="465" spans="1:12">
      <c r="A465">
        <v>2</v>
      </c>
      <c r="B465" t="s">
        <v>318</v>
      </c>
      <c r="C465">
        <v>10563</v>
      </c>
      <c r="D465" t="s">
        <v>122</v>
      </c>
      <c r="E465" t="s">
        <v>123</v>
      </c>
      <c r="F465">
        <v>10563</v>
      </c>
      <c r="G465">
        <v>36</v>
      </c>
      <c r="H465" t="s">
        <v>209</v>
      </c>
      <c r="I465" s="44">
        <v>34891</v>
      </c>
      <c r="J465" s="45">
        <v>19</v>
      </c>
      <c r="K465">
        <v>25</v>
      </c>
      <c r="L465">
        <f t="shared" si="7"/>
        <v>475</v>
      </c>
    </row>
    <row r="466" spans="1:12">
      <c r="A466">
        <v>2</v>
      </c>
      <c r="B466" t="s">
        <v>318</v>
      </c>
      <c r="C466">
        <v>10563</v>
      </c>
      <c r="D466" t="s">
        <v>122</v>
      </c>
      <c r="E466" t="s">
        <v>123</v>
      </c>
      <c r="F466">
        <v>10563</v>
      </c>
      <c r="G466">
        <v>52</v>
      </c>
      <c r="H466" t="s">
        <v>169</v>
      </c>
      <c r="I466" s="44">
        <v>34891</v>
      </c>
      <c r="J466" s="45">
        <v>7</v>
      </c>
      <c r="K466">
        <v>70</v>
      </c>
      <c r="L466">
        <f t="shared" si="7"/>
        <v>490</v>
      </c>
    </row>
    <row r="467" spans="1:12">
      <c r="A467">
        <v>2</v>
      </c>
      <c r="B467" t="s">
        <v>318</v>
      </c>
      <c r="C467">
        <v>10595</v>
      </c>
      <c r="D467" t="s">
        <v>116</v>
      </c>
      <c r="E467" t="s">
        <v>117</v>
      </c>
      <c r="F467">
        <v>10595</v>
      </c>
      <c r="G467">
        <v>35</v>
      </c>
      <c r="H467" t="s">
        <v>193</v>
      </c>
      <c r="I467" s="44">
        <v>34921</v>
      </c>
      <c r="J467" s="45">
        <v>18</v>
      </c>
      <c r="K467">
        <v>30</v>
      </c>
      <c r="L467">
        <f t="shared" si="7"/>
        <v>540</v>
      </c>
    </row>
    <row r="468" spans="1:12">
      <c r="A468">
        <v>2</v>
      </c>
      <c r="B468" t="s">
        <v>318</v>
      </c>
      <c r="C468">
        <v>10595</v>
      </c>
      <c r="D468" t="s">
        <v>116</v>
      </c>
      <c r="E468" t="s">
        <v>117</v>
      </c>
      <c r="F468">
        <v>10595</v>
      </c>
      <c r="G468">
        <v>61</v>
      </c>
      <c r="H468" t="s">
        <v>306</v>
      </c>
      <c r="I468" s="44">
        <v>34921</v>
      </c>
      <c r="J468" s="45">
        <v>28.5</v>
      </c>
      <c r="K468">
        <v>120</v>
      </c>
      <c r="L468">
        <f t="shared" si="7"/>
        <v>3420</v>
      </c>
    </row>
    <row r="469" spans="1:12">
      <c r="A469">
        <v>2</v>
      </c>
      <c r="B469" t="s">
        <v>318</v>
      </c>
      <c r="C469">
        <v>10595</v>
      </c>
      <c r="D469" t="s">
        <v>116</v>
      </c>
      <c r="E469" t="s">
        <v>117</v>
      </c>
      <c r="F469">
        <v>10595</v>
      </c>
      <c r="G469">
        <v>69</v>
      </c>
      <c r="H469" t="s">
        <v>141</v>
      </c>
      <c r="I469" s="44">
        <v>34921</v>
      </c>
      <c r="J469" s="45">
        <v>36</v>
      </c>
      <c r="K469">
        <v>65</v>
      </c>
      <c r="L469">
        <f t="shared" si="7"/>
        <v>2340</v>
      </c>
    </row>
    <row r="470" spans="1:12">
      <c r="A470">
        <v>2</v>
      </c>
      <c r="B470" t="s">
        <v>318</v>
      </c>
      <c r="C470">
        <v>10615</v>
      </c>
      <c r="D470" t="s">
        <v>304</v>
      </c>
      <c r="E470" t="s">
        <v>305</v>
      </c>
      <c r="F470">
        <v>10615</v>
      </c>
      <c r="G470">
        <v>55</v>
      </c>
      <c r="H470" t="s">
        <v>170</v>
      </c>
      <c r="I470" s="44">
        <v>34941</v>
      </c>
      <c r="J470" s="45">
        <v>24</v>
      </c>
      <c r="K470">
        <v>5</v>
      </c>
      <c r="L470">
        <f t="shared" si="7"/>
        <v>120</v>
      </c>
    </row>
    <row r="471" spans="1:12">
      <c r="A471">
        <v>2</v>
      </c>
      <c r="B471" t="s">
        <v>318</v>
      </c>
      <c r="C471">
        <v>10683</v>
      </c>
      <c r="D471" t="s">
        <v>139</v>
      </c>
      <c r="E471" t="s">
        <v>140</v>
      </c>
      <c r="F471">
        <v>10683</v>
      </c>
      <c r="G471">
        <v>52</v>
      </c>
      <c r="H471" t="s">
        <v>169</v>
      </c>
      <c r="I471" s="44">
        <v>34999</v>
      </c>
      <c r="J471" s="45">
        <v>7</v>
      </c>
      <c r="K471">
        <v>9</v>
      </c>
      <c r="L471">
        <f t="shared" si="7"/>
        <v>63</v>
      </c>
    </row>
    <row r="472" spans="1:12">
      <c r="A472">
        <v>2</v>
      </c>
      <c r="B472" t="s">
        <v>318</v>
      </c>
      <c r="C472">
        <v>10819</v>
      </c>
      <c r="D472" t="s">
        <v>339</v>
      </c>
      <c r="E472" t="s">
        <v>340</v>
      </c>
      <c r="F472">
        <v>10819</v>
      </c>
      <c r="G472">
        <v>43</v>
      </c>
      <c r="H472" t="s">
        <v>210</v>
      </c>
      <c r="I472" s="44">
        <v>35102</v>
      </c>
      <c r="J472" s="45">
        <v>46</v>
      </c>
      <c r="K472">
        <v>7</v>
      </c>
      <c r="L472">
        <f t="shared" si="7"/>
        <v>322</v>
      </c>
    </row>
    <row r="473" spans="1:12">
      <c r="A473">
        <v>2</v>
      </c>
      <c r="B473" t="s">
        <v>318</v>
      </c>
      <c r="C473">
        <v>10819</v>
      </c>
      <c r="D473" t="s">
        <v>339</v>
      </c>
      <c r="E473" t="s">
        <v>340</v>
      </c>
      <c r="F473">
        <v>10819</v>
      </c>
      <c r="G473">
        <v>75</v>
      </c>
      <c r="H473" t="s">
        <v>175</v>
      </c>
      <c r="I473" s="44">
        <v>35102</v>
      </c>
      <c r="J473" s="45">
        <v>7.75</v>
      </c>
      <c r="K473">
        <v>20</v>
      </c>
      <c r="L473">
        <f t="shared" si="7"/>
        <v>155</v>
      </c>
    </row>
    <row r="474" spans="1:12">
      <c r="A474">
        <v>2</v>
      </c>
      <c r="B474" t="s">
        <v>318</v>
      </c>
      <c r="C474">
        <v>10313</v>
      </c>
      <c r="D474" t="s">
        <v>181</v>
      </c>
      <c r="E474" t="s">
        <v>182</v>
      </c>
      <c r="F474">
        <v>10313</v>
      </c>
      <c r="G474">
        <v>36</v>
      </c>
      <c r="H474" t="s">
        <v>209</v>
      </c>
      <c r="I474" s="44">
        <v>34632</v>
      </c>
      <c r="J474" s="45">
        <v>15.2</v>
      </c>
      <c r="K474">
        <v>12</v>
      </c>
      <c r="L474">
        <f t="shared" si="7"/>
        <v>182.39999999999998</v>
      </c>
    </row>
    <row r="475" spans="1:12">
      <c r="A475">
        <v>2</v>
      </c>
      <c r="B475" t="s">
        <v>318</v>
      </c>
      <c r="C475">
        <v>10734</v>
      </c>
      <c r="D475" t="s">
        <v>233</v>
      </c>
      <c r="E475" t="s">
        <v>234</v>
      </c>
      <c r="F475">
        <v>10734</v>
      </c>
      <c r="G475">
        <v>6</v>
      </c>
      <c r="H475" t="s">
        <v>158</v>
      </c>
      <c r="I475" s="44">
        <v>35041</v>
      </c>
      <c r="J475" s="45">
        <v>25</v>
      </c>
      <c r="K475">
        <v>30</v>
      </c>
      <c r="L475">
        <f t="shared" si="7"/>
        <v>750</v>
      </c>
    </row>
    <row r="476" spans="1:12">
      <c r="A476">
        <v>2</v>
      </c>
      <c r="B476" t="s">
        <v>318</v>
      </c>
      <c r="C476">
        <v>10734</v>
      </c>
      <c r="D476" t="s">
        <v>233</v>
      </c>
      <c r="E476" t="s">
        <v>234</v>
      </c>
      <c r="F476">
        <v>10734</v>
      </c>
      <c r="G476">
        <v>30</v>
      </c>
      <c r="H476" t="s">
        <v>150</v>
      </c>
      <c r="I476" s="44">
        <v>35041</v>
      </c>
      <c r="J476" s="45">
        <v>25.89</v>
      </c>
      <c r="K476">
        <v>15</v>
      </c>
      <c r="L476">
        <f t="shared" si="7"/>
        <v>388.35</v>
      </c>
    </row>
    <row r="477" spans="1:12">
      <c r="A477">
        <v>2</v>
      </c>
      <c r="B477" t="s">
        <v>318</v>
      </c>
      <c r="C477">
        <v>10734</v>
      </c>
      <c r="D477" t="s">
        <v>233</v>
      </c>
      <c r="E477" t="s">
        <v>234</v>
      </c>
      <c r="F477">
        <v>10734</v>
      </c>
      <c r="G477">
        <v>76</v>
      </c>
      <c r="H477" t="s">
        <v>187</v>
      </c>
      <c r="I477" s="44">
        <v>35041</v>
      </c>
      <c r="J477" s="45">
        <v>18</v>
      </c>
      <c r="K477">
        <v>20</v>
      </c>
      <c r="L477">
        <f t="shared" si="7"/>
        <v>360</v>
      </c>
    </row>
    <row r="478" spans="1:12">
      <c r="A478">
        <v>2</v>
      </c>
      <c r="B478" t="s">
        <v>318</v>
      </c>
      <c r="C478">
        <v>11001</v>
      </c>
      <c r="D478" t="s">
        <v>267</v>
      </c>
      <c r="E478" t="s">
        <v>268</v>
      </c>
      <c r="F478">
        <v>11001</v>
      </c>
      <c r="G478">
        <v>7</v>
      </c>
      <c r="H478" t="s">
        <v>159</v>
      </c>
      <c r="I478" s="44">
        <v>35191</v>
      </c>
      <c r="J478" s="45">
        <v>30</v>
      </c>
      <c r="K478">
        <v>60</v>
      </c>
      <c r="L478">
        <f t="shared" si="7"/>
        <v>1800</v>
      </c>
    </row>
    <row r="479" spans="1:12">
      <c r="A479">
        <v>2</v>
      </c>
      <c r="B479" t="s">
        <v>318</v>
      </c>
      <c r="C479">
        <v>11001</v>
      </c>
      <c r="D479" t="s">
        <v>267</v>
      </c>
      <c r="E479" t="s">
        <v>268</v>
      </c>
      <c r="F479">
        <v>11001</v>
      </c>
      <c r="G479">
        <v>22</v>
      </c>
      <c r="H479" t="s">
        <v>336</v>
      </c>
      <c r="I479" s="44">
        <v>35191</v>
      </c>
      <c r="J479" s="45">
        <v>21</v>
      </c>
      <c r="K479">
        <v>25</v>
      </c>
      <c r="L479">
        <f t="shared" si="7"/>
        <v>525</v>
      </c>
    </row>
    <row r="480" spans="1:12">
      <c r="A480">
        <v>2</v>
      </c>
      <c r="B480" t="s">
        <v>318</v>
      </c>
      <c r="C480">
        <v>11001</v>
      </c>
      <c r="D480" t="s">
        <v>267</v>
      </c>
      <c r="E480" t="s">
        <v>268</v>
      </c>
      <c r="F480">
        <v>11001</v>
      </c>
      <c r="G480">
        <v>46</v>
      </c>
      <c r="H480" t="s">
        <v>128</v>
      </c>
      <c r="I480" s="44">
        <v>35191</v>
      </c>
      <c r="J480" s="45">
        <v>12</v>
      </c>
      <c r="K480">
        <v>25</v>
      </c>
      <c r="L480">
        <f t="shared" si="7"/>
        <v>300</v>
      </c>
    </row>
    <row r="481" spans="1:12">
      <c r="A481">
        <v>2</v>
      </c>
      <c r="B481" t="s">
        <v>318</v>
      </c>
      <c r="C481">
        <v>11001</v>
      </c>
      <c r="D481" t="s">
        <v>267</v>
      </c>
      <c r="E481" t="s">
        <v>268</v>
      </c>
      <c r="F481">
        <v>11001</v>
      </c>
      <c r="G481">
        <v>55</v>
      </c>
      <c r="H481" t="s">
        <v>170</v>
      </c>
      <c r="I481" s="44">
        <v>35191</v>
      </c>
      <c r="J481" s="45">
        <v>24</v>
      </c>
      <c r="K481">
        <v>6</v>
      </c>
      <c r="L481">
        <f t="shared" si="7"/>
        <v>144</v>
      </c>
    </row>
    <row r="482" spans="1:12">
      <c r="A482">
        <v>2</v>
      </c>
      <c r="B482" t="s">
        <v>318</v>
      </c>
      <c r="C482">
        <v>10379</v>
      </c>
      <c r="D482" t="s">
        <v>265</v>
      </c>
      <c r="E482" t="s">
        <v>266</v>
      </c>
      <c r="F482">
        <v>10379</v>
      </c>
      <c r="G482">
        <v>41</v>
      </c>
      <c r="H482" t="s">
        <v>131</v>
      </c>
      <c r="I482" s="44">
        <v>34710</v>
      </c>
      <c r="J482" s="45">
        <v>7.7</v>
      </c>
      <c r="K482">
        <v>8</v>
      </c>
      <c r="L482">
        <f t="shared" si="7"/>
        <v>61.6</v>
      </c>
    </row>
    <row r="483" spans="1:12">
      <c r="A483">
        <v>2</v>
      </c>
      <c r="B483" t="s">
        <v>318</v>
      </c>
      <c r="C483">
        <v>10379</v>
      </c>
      <c r="D483" t="s">
        <v>265</v>
      </c>
      <c r="E483" t="s">
        <v>266</v>
      </c>
      <c r="F483">
        <v>10379</v>
      </c>
      <c r="G483">
        <v>63</v>
      </c>
      <c r="H483" t="s">
        <v>191</v>
      </c>
      <c r="I483" s="44">
        <v>34710</v>
      </c>
      <c r="J483" s="45">
        <v>35.1</v>
      </c>
      <c r="K483">
        <v>16</v>
      </c>
      <c r="L483">
        <f t="shared" si="7"/>
        <v>561.6</v>
      </c>
    </row>
    <row r="484" spans="1:12">
      <c r="A484">
        <v>2</v>
      </c>
      <c r="B484" t="s">
        <v>318</v>
      </c>
      <c r="C484">
        <v>10379</v>
      </c>
      <c r="D484" t="s">
        <v>265</v>
      </c>
      <c r="E484" t="s">
        <v>266</v>
      </c>
      <c r="F484">
        <v>10379</v>
      </c>
      <c r="G484">
        <v>65</v>
      </c>
      <c r="H484" t="s">
        <v>147</v>
      </c>
      <c r="I484" s="44">
        <v>34710</v>
      </c>
      <c r="J484" s="45">
        <v>16.8</v>
      </c>
      <c r="K484">
        <v>20</v>
      </c>
      <c r="L484">
        <f t="shared" si="7"/>
        <v>336</v>
      </c>
    </row>
    <row r="485" spans="1:12">
      <c r="A485">
        <v>2</v>
      </c>
      <c r="B485" t="s">
        <v>318</v>
      </c>
      <c r="C485">
        <v>10312</v>
      </c>
      <c r="D485" t="s">
        <v>302</v>
      </c>
      <c r="E485" t="s">
        <v>303</v>
      </c>
      <c r="F485">
        <v>10312</v>
      </c>
      <c r="G485">
        <v>28</v>
      </c>
      <c r="H485" t="s">
        <v>211</v>
      </c>
      <c r="I485" s="44">
        <v>34631</v>
      </c>
      <c r="J485" s="45">
        <v>36.4</v>
      </c>
      <c r="K485">
        <v>4</v>
      </c>
      <c r="L485">
        <f t="shared" si="7"/>
        <v>145.6</v>
      </c>
    </row>
    <row r="486" spans="1:12">
      <c r="A486">
        <v>2</v>
      </c>
      <c r="B486" t="s">
        <v>318</v>
      </c>
      <c r="C486">
        <v>10312</v>
      </c>
      <c r="D486" t="s">
        <v>302</v>
      </c>
      <c r="E486" t="s">
        <v>303</v>
      </c>
      <c r="F486">
        <v>10312</v>
      </c>
      <c r="G486">
        <v>43</v>
      </c>
      <c r="H486" t="s">
        <v>210</v>
      </c>
      <c r="I486" s="44">
        <v>34631</v>
      </c>
      <c r="J486" s="45">
        <v>36.799999999999997</v>
      </c>
      <c r="K486">
        <v>24</v>
      </c>
      <c r="L486">
        <f t="shared" si="7"/>
        <v>883.19999999999993</v>
      </c>
    </row>
    <row r="487" spans="1:12">
      <c r="A487">
        <v>2</v>
      </c>
      <c r="B487" t="s">
        <v>318</v>
      </c>
      <c r="C487">
        <v>10312</v>
      </c>
      <c r="D487" t="s">
        <v>302</v>
      </c>
      <c r="E487" t="s">
        <v>303</v>
      </c>
      <c r="F487">
        <v>10312</v>
      </c>
      <c r="G487">
        <v>53</v>
      </c>
      <c r="H487" t="s">
        <v>134</v>
      </c>
      <c r="I487" s="44">
        <v>34631</v>
      </c>
      <c r="J487" s="45">
        <v>26.2</v>
      </c>
      <c r="K487">
        <v>20</v>
      </c>
      <c r="L487">
        <f t="shared" si="7"/>
        <v>524</v>
      </c>
    </row>
    <row r="488" spans="1:12">
      <c r="A488">
        <v>2</v>
      </c>
      <c r="B488" t="s">
        <v>318</v>
      </c>
      <c r="C488">
        <v>10312</v>
      </c>
      <c r="D488" t="s">
        <v>302</v>
      </c>
      <c r="E488" t="s">
        <v>303</v>
      </c>
      <c r="F488">
        <v>10312</v>
      </c>
      <c r="G488">
        <v>75</v>
      </c>
      <c r="H488" t="s">
        <v>175</v>
      </c>
      <c r="I488" s="44">
        <v>34631</v>
      </c>
      <c r="J488" s="45">
        <v>6.2</v>
      </c>
      <c r="K488">
        <v>10</v>
      </c>
      <c r="L488">
        <f t="shared" si="7"/>
        <v>62</v>
      </c>
    </row>
    <row r="489" spans="1:12">
      <c r="A489">
        <v>2</v>
      </c>
      <c r="B489" t="s">
        <v>318</v>
      </c>
      <c r="C489">
        <v>10832</v>
      </c>
      <c r="D489" t="s">
        <v>258</v>
      </c>
      <c r="E489" t="s">
        <v>259</v>
      </c>
      <c r="F489">
        <v>10832</v>
      </c>
      <c r="G489">
        <v>13</v>
      </c>
      <c r="H489" t="s">
        <v>163</v>
      </c>
      <c r="I489" s="44">
        <v>35109</v>
      </c>
      <c r="J489" s="45">
        <v>6</v>
      </c>
      <c r="K489">
        <v>3</v>
      </c>
      <c r="L489">
        <f t="shared" si="7"/>
        <v>18</v>
      </c>
    </row>
    <row r="490" spans="1:12">
      <c r="A490">
        <v>2</v>
      </c>
      <c r="B490" t="s">
        <v>318</v>
      </c>
      <c r="C490">
        <v>10832</v>
      </c>
      <c r="D490" t="s">
        <v>258</v>
      </c>
      <c r="E490" t="s">
        <v>259</v>
      </c>
      <c r="F490">
        <v>10832</v>
      </c>
      <c r="G490">
        <v>25</v>
      </c>
      <c r="H490" t="s">
        <v>223</v>
      </c>
      <c r="I490" s="44">
        <v>35109</v>
      </c>
      <c r="J490" s="45">
        <v>14</v>
      </c>
      <c r="K490">
        <v>10</v>
      </c>
      <c r="L490">
        <f t="shared" si="7"/>
        <v>140</v>
      </c>
    </row>
    <row r="491" spans="1:12">
      <c r="A491">
        <v>2</v>
      </c>
      <c r="B491" t="s">
        <v>318</v>
      </c>
      <c r="C491">
        <v>10832</v>
      </c>
      <c r="D491" t="s">
        <v>258</v>
      </c>
      <c r="E491" t="s">
        <v>259</v>
      </c>
      <c r="F491">
        <v>10832</v>
      </c>
      <c r="G491">
        <v>44</v>
      </c>
      <c r="H491" t="s">
        <v>146</v>
      </c>
      <c r="I491" s="44">
        <v>35109</v>
      </c>
      <c r="J491" s="45">
        <v>19.45</v>
      </c>
      <c r="K491">
        <v>16</v>
      </c>
      <c r="L491">
        <f t="shared" si="7"/>
        <v>311.2</v>
      </c>
    </row>
    <row r="492" spans="1:12">
      <c r="A492">
        <v>2</v>
      </c>
      <c r="B492" t="s">
        <v>318</v>
      </c>
      <c r="C492">
        <v>10832</v>
      </c>
      <c r="D492" t="s">
        <v>258</v>
      </c>
      <c r="E492" t="s">
        <v>259</v>
      </c>
      <c r="F492">
        <v>10832</v>
      </c>
      <c r="G492">
        <v>64</v>
      </c>
      <c r="H492" t="s">
        <v>172</v>
      </c>
      <c r="I492" s="44">
        <v>35109</v>
      </c>
      <c r="J492" s="45">
        <v>33.25</v>
      </c>
      <c r="K492">
        <v>3</v>
      </c>
      <c r="L492">
        <f t="shared" si="7"/>
        <v>99.75</v>
      </c>
    </row>
    <row r="493" spans="1:12">
      <c r="A493">
        <v>2</v>
      </c>
      <c r="B493" t="s">
        <v>318</v>
      </c>
      <c r="C493">
        <v>11035</v>
      </c>
      <c r="D493" t="s">
        <v>202</v>
      </c>
      <c r="E493" t="s">
        <v>203</v>
      </c>
      <c r="F493">
        <v>11035</v>
      </c>
      <c r="G493">
        <v>1</v>
      </c>
      <c r="H493" t="s">
        <v>183</v>
      </c>
      <c r="I493" s="44">
        <v>35205</v>
      </c>
      <c r="J493" s="45">
        <v>18</v>
      </c>
      <c r="K493">
        <v>10</v>
      </c>
      <c r="L493">
        <f t="shared" si="7"/>
        <v>180</v>
      </c>
    </row>
    <row r="494" spans="1:12">
      <c r="A494">
        <v>2</v>
      </c>
      <c r="B494" t="s">
        <v>318</v>
      </c>
      <c r="C494">
        <v>11035</v>
      </c>
      <c r="D494" t="s">
        <v>202</v>
      </c>
      <c r="E494" t="s">
        <v>203</v>
      </c>
      <c r="F494">
        <v>11035</v>
      </c>
      <c r="G494">
        <v>35</v>
      </c>
      <c r="H494" t="s">
        <v>193</v>
      </c>
      <c r="I494" s="44">
        <v>35205</v>
      </c>
      <c r="J494" s="45">
        <v>18</v>
      </c>
      <c r="K494">
        <v>60</v>
      </c>
      <c r="L494">
        <f t="shared" si="7"/>
        <v>1080</v>
      </c>
    </row>
    <row r="495" spans="1:12">
      <c r="A495">
        <v>2</v>
      </c>
      <c r="B495" t="s">
        <v>318</v>
      </c>
      <c r="C495">
        <v>11035</v>
      </c>
      <c r="D495" t="s">
        <v>202</v>
      </c>
      <c r="E495" t="s">
        <v>203</v>
      </c>
      <c r="F495">
        <v>11035</v>
      </c>
      <c r="G495">
        <v>42</v>
      </c>
      <c r="H495" t="s">
        <v>119</v>
      </c>
      <c r="I495" s="44">
        <v>35205</v>
      </c>
      <c r="J495" s="45">
        <v>14</v>
      </c>
      <c r="K495">
        <v>30</v>
      </c>
      <c r="L495">
        <f t="shared" si="7"/>
        <v>420</v>
      </c>
    </row>
    <row r="496" spans="1:12">
      <c r="A496">
        <v>2</v>
      </c>
      <c r="B496" t="s">
        <v>318</v>
      </c>
      <c r="C496">
        <v>11035</v>
      </c>
      <c r="D496" t="s">
        <v>202</v>
      </c>
      <c r="E496" t="s">
        <v>203</v>
      </c>
      <c r="F496">
        <v>11035</v>
      </c>
      <c r="G496">
        <v>54</v>
      </c>
      <c r="H496" t="s">
        <v>154</v>
      </c>
      <c r="I496" s="44">
        <v>35205</v>
      </c>
      <c r="J496" s="45">
        <v>7.45</v>
      </c>
      <c r="K496">
        <v>10</v>
      </c>
      <c r="L496">
        <f t="shared" si="7"/>
        <v>74.5</v>
      </c>
    </row>
    <row r="497" spans="1:12">
      <c r="A497">
        <v>2</v>
      </c>
      <c r="B497" t="s">
        <v>318</v>
      </c>
      <c r="C497">
        <v>10669</v>
      </c>
      <c r="D497" t="s">
        <v>341</v>
      </c>
      <c r="E497" t="s">
        <v>342</v>
      </c>
      <c r="F497">
        <v>10669</v>
      </c>
      <c r="G497">
        <v>36</v>
      </c>
      <c r="H497" t="s">
        <v>209</v>
      </c>
      <c r="I497" s="44">
        <v>34988</v>
      </c>
      <c r="J497" s="45">
        <v>19</v>
      </c>
      <c r="K497">
        <v>30</v>
      </c>
      <c r="L497">
        <f t="shared" si="7"/>
        <v>570</v>
      </c>
    </row>
    <row r="498" spans="1:12">
      <c r="A498">
        <v>2</v>
      </c>
      <c r="B498" t="s">
        <v>318</v>
      </c>
      <c r="C498">
        <v>10556</v>
      </c>
      <c r="D498" t="s">
        <v>341</v>
      </c>
      <c r="E498" t="s">
        <v>342</v>
      </c>
      <c r="F498">
        <v>10556</v>
      </c>
      <c r="G498">
        <v>72</v>
      </c>
      <c r="H498" t="s">
        <v>201</v>
      </c>
      <c r="I498" s="44">
        <v>34884</v>
      </c>
      <c r="J498" s="45">
        <v>34.799999999999997</v>
      </c>
      <c r="K498">
        <v>24</v>
      </c>
      <c r="L498">
        <f t="shared" si="7"/>
        <v>835.19999999999993</v>
      </c>
    </row>
    <row r="499" spans="1:12">
      <c r="A499">
        <v>2</v>
      </c>
      <c r="B499" t="s">
        <v>318</v>
      </c>
      <c r="C499">
        <v>10752</v>
      </c>
      <c r="D499" t="s">
        <v>343</v>
      </c>
      <c r="E499" t="s">
        <v>344</v>
      </c>
      <c r="F499">
        <v>10752</v>
      </c>
      <c r="G499">
        <v>1</v>
      </c>
      <c r="H499" t="s">
        <v>183</v>
      </c>
      <c r="I499" s="44">
        <v>35058</v>
      </c>
      <c r="J499" s="45">
        <v>18</v>
      </c>
      <c r="K499">
        <v>8</v>
      </c>
      <c r="L499">
        <f t="shared" si="7"/>
        <v>144</v>
      </c>
    </row>
    <row r="500" spans="1:12">
      <c r="A500">
        <v>2</v>
      </c>
      <c r="B500" t="s">
        <v>318</v>
      </c>
      <c r="C500">
        <v>10752</v>
      </c>
      <c r="D500" t="s">
        <v>343</v>
      </c>
      <c r="E500" t="s">
        <v>344</v>
      </c>
      <c r="F500">
        <v>10752</v>
      </c>
      <c r="G500">
        <v>69</v>
      </c>
      <c r="H500" t="s">
        <v>141</v>
      </c>
      <c r="I500" s="44">
        <v>35058</v>
      </c>
      <c r="J500" s="45">
        <v>36</v>
      </c>
      <c r="K500">
        <v>3</v>
      </c>
      <c r="L500">
        <f t="shared" si="7"/>
        <v>108</v>
      </c>
    </row>
    <row r="501" spans="1:12">
      <c r="A501">
        <v>2</v>
      </c>
      <c r="B501" t="s">
        <v>318</v>
      </c>
      <c r="C501">
        <v>10738</v>
      </c>
      <c r="D501" t="s">
        <v>345</v>
      </c>
      <c r="E501" t="s">
        <v>346</v>
      </c>
      <c r="F501">
        <v>10738</v>
      </c>
      <c r="G501">
        <v>16</v>
      </c>
      <c r="H501" t="s">
        <v>124</v>
      </c>
      <c r="I501" s="44">
        <v>35046</v>
      </c>
      <c r="J501" s="45">
        <v>17.45</v>
      </c>
      <c r="K501">
        <v>3</v>
      </c>
      <c r="L501">
        <f t="shared" si="7"/>
        <v>52.349999999999994</v>
      </c>
    </row>
    <row r="502" spans="1:12">
      <c r="A502">
        <v>2</v>
      </c>
      <c r="B502" t="s">
        <v>318</v>
      </c>
      <c r="C502">
        <v>10277</v>
      </c>
      <c r="D502" t="s">
        <v>347</v>
      </c>
      <c r="E502" t="s">
        <v>348</v>
      </c>
      <c r="F502">
        <v>10277</v>
      </c>
      <c r="G502">
        <v>28</v>
      </c>
      <c r="H502" t="s">
        <v>211</v>
      </c>
      <c r="I502" s="44">
        <v>34586</v>
      </c>
      <c r="J502" s="45">
        <v>36.4</v>
      </c>
      <c r="K502">
        <v>20</v>
      </c>
      <c r="L502">
        <f t="shared" si="7"/>
        <v>728</v>
      </c>
    </row>
    <row r="503" spans="1:12">
      <c r="A503">
        <v>2</v>
      </c>
      <c r="B503" t="s">
        <v>318</v>
      </c>
      <c r="C503">
        <v>10277</v>
      </c>
      <c r="D503" t="s">
        <v>347</v>
      </c>
      <c r="E503" t="s">
        <v>348</v>
      </c>
      <c r="F503">
        <v>10277</v>
      </c>
      <c r="G503">
        <v>62</v>
      </c>
      <c r="H503" t="s">
        <v>138</v>
      </c>
      <c r="I503" s="44">
        <v>34586</v>
      </c>
      <c r="J503" s="45">
        <v>39.4</v>
      </c>
      <c r="K503">
        <v>12</v>
      </c>
      <c r="L503">
        <f t="shared" si="7"/>
        <v>472.79999999999995</v>
      </c>
    </row>
    <row r="504" spans="1:12">
      <c r="A504">
        <v>2</v>
      </c>
      <c r="B504" t="s">
        <v>318</v>
      </c>
      <c r="C504">
        <v>10912</v>
      </c>
      <c r="D504" t="s">
        <v>254</v>
      </c>
      <c r="E504" t="s">
        <v>255</v>
      </c>
      <c r="F504">
        <v>10912</v>
      </c>
      <c r="G504">
        <v>11</v>
      </c>
      <c r="H504" t="s">
        <v>197</v>
      </c>
      <c r="I504" s="44">
        <v>35152</v>
      </c>
      <c r="J504" s="45">
        <v>21</v>
      </c>
      <c r="K504">
        <v>40</v>
      </c>
      <c r="L504">
        <f t="shared" si="7"/>
        <v>840</v>
      </c>
    </row>
    <row r="505" spans="1:12">
      <c r="A505">
        <v>2</v>
      </c>
      <c r="B505" t="s">
        <v>318</v>
      </c>
      <c r="C505">
        <v>10912</v>
      </c>
      <c r="D505" t="s">
        <v>254</v>
      </c>
      <c r="E505" t="s">
        <v>255</v>
      </c>
      <c r="F505">
        <v>10912</v>
      </c>
      <c r="G505">
        <v>29</v>
      </c>
      <c r="H505" t="s">
        <v>192</v>
      </c>
      <c r="I505" s="44">
        <v>35152</v>
      </c>
      <c r="J505" s="45">
        <v>123.79</v>
      </c>
      <c r="K505">
        <v>60</v>
      </c>
      <c r="L505">
        <f t="shared" si="7"/>
        <v>7427.4000000000005</v>
      </c>
    </row>
    <row r="506" spans="1:12">
      <c r="A506">
        <v>2</v>
      </c>
      <c r="B506" t="s">
        <v>318</v>
      </c>
      <c r="C506">
        <v>10407</v>
      </c>
      <c r="D506" t="s">
        <v>273</v>
      </c>
      <c r="E506" t="s">
        <v>274</v>
      </c>
      <c r="F506">
        <v>10407</v>
      </c>
      <c r="G506">
        <v>11</v>
      </c>
      <c r="H506" t="s">
        <v>197</v>
      </c>
      <c r="I506" s="44">
        <v>34737</v>
      </c>
      <c r="J506" s="45">
        <v>16.8</v>
      </c>
      <c r="K506">
        <v>30</v>
      </c>
      <c r="L506">
        <f t="shared" si="7"/>
        <v>504</v>
      </c>
    </row>
    <row r="507" spans="1:12">
      <c r="A507">
        <v>2</v>
      </c>
      <c r="B507" t="s">
        <v>318</v>
      </c>
      <c r="C507">
        <v>10407</v>
      </c>
      <c r="D507" t="s">
        <v>273</v>
      </c>
      <c r="E507" t="s">
        <v>274</v>
      </c>
      <c r="F507">
        <v>10407</v>
      </c>
      <c r="G507">
        <v>69</v>
      </c>
      <c r="H507" t="s">
        <v>141</v>
      </c>
      <c r="I507" s="44">
        <v>34737</v>
      </c>
      <c r="J507" s="45">
        <v>28.8</v>
      </c>
      <c r="K507">
        <v>15</v>
      </c>
      <c r="L507">
        <f t="shared" si="7"/>
        <v>432</v>
      </c>
    </row>
    <row r="508" spans="1:12">
      <c r="A508">
        <v>2</v>
      </c>
      <c r="B508" t="s">
        <v>318</v>
      </c>
      <c r="C508">
        <v>10407</v>
      </c>
      <c r="D508" t="s">
        <v>273</v>
      </c>
      <c r="E508" t="s">
        <v>274</v>
      </c>
      <c r="F508">
        <v>10407</v>
      </c>
      <c r="G508">
        <v>71</v>
      </c>
      <c r="H508" t="s">
        <v>144</v>
      </c>
      <c r="I508" s="44">
        <v>34737</v>
      </c>
      <c r="J508" s="45">
        <v>17.2</v>
      </c>
      <c r="K508">
        <v>15</v>
      </c>
      <c r="L508">
        <f t="shared" si="7"/>
        <v>258</v>
      </c>
    </row>
    <row r="509" spans="1:12">
      <c r="A509">
        <v>2</v>
      </c>
      <c r="B509" t="s">
        <v>318</v>
      </c>
      <c r="C509">
        <v>10339</v>
      </c>
      <c r="D509" t="s">
        <v>279</v>
      </c>
      <c r="E509" t="s">
        <v>280</v>
      </c>
      <c r="F509">
        <v>10339</v>
      </c>
      <c r="G509">
        <v>4</v>
      </c>
      <c r="H509" t="s">
        <v>157</v>
      </c>
      <c r="I509" s="44">
        <v>34666</v>
      </c>
      <c r="J509" s="45">
        <v>17.600000000000001</v>
      </c>
      <c r="K509">
        <v>10</v>
      </c>
      <c r="L509">
        <f t="shared" si="7"/>
        <v>176</v>
      </c>
    </row>
    <row r="510" spans="1:12">
      <c r="A510">
        <v>2</v>
      </c>
      <c r="B510" t="s">
        <v>318</v>
      </c>
      <c r="C510">
        <v>10339</v>
      </c>
      <c r="D510" t="s">
        <v>279</v>
      </c>
      <c r="E510" t="s">
        <v>280</v>
      </c>
      <c r="F510">
        <v>10339</v>
      </c>
      <c r="G510">
        <v>17</v>
      </c>
      <c r="H510" t="s">
        <v>222</v>
      </c>
      <c r="I510" s="44">
        <v>34666</v>
      </c>
      <c r="J510" s="45">
        <v>31.2</v>
      </c>
      <c r="K510">
        <v>70</v>
      </c>
      <c r="L510">
        <f t="shared" si="7"/>
        <v>2184</v>
      </c>
    </row>
    <row r="511" spans="1:12">
      <c r="A511">
        <v>2</v>
      </c>
      <c r="B511" t="s">
        <v>318</v>
      </c>
      <c r="C511">
        <v>10339</v>
      </c>
      <c r="D511" t="s">
        <v>279</v>
      </c>
      <c r="E511" t="s">
        <v>280</v>
      </c>
      <c r="F511">
        <v>10339</v>
      </c>
      <c r="G511">
        <v>62</v>
      </c>
      <c r="H511" t="s">
        <v>138</v>
      </c>
      <c r="I511" s="44">
        <v>34666</v>
      </c>
      <c r="J511" s="45">
        <v>39.4</v>
      </c>
      <c r="K511">
        <v>28</v>
      </c>
      <c r="L511">
        <f t="shared" si="7"/>
        <v>1103.2</v>
      </c>
    </row>
    <row r="512" spans="1:12">
      <c r="A512">
        <v>2</v>
      </c>
      <c r="B512" t="s">
        <v>318</v>
      </c>
      <c r="C512">
        <v>11073</v>
      </c>
      <c r="D512" t="s">
        <v>271</v>
      </c>
      <c r="E512" t="s">
        <v>272</v>
      </c>
      <c r="F512">
        <v>11073</v>
      </c>
      <c r="G512">
        <v>11</v>
      </c>
      <c r="H512" t="s">
        <v>197</v>
      </c>
      <c r="I512" s="44">
        <v>35220</v>
      </c>
      <c r="J512" s="45">
        <v>21</v>
      </c>
      <c r="K512">
        <v>10</v>
      </c>
      <c r="L512">
        <f t="shared" si="7"/>
        <v>210</v>
      </c>
    </row>
    <row r="513" spans="1:12">
      <c r="A513">
        <v>2</v>
      </c>
      <c r="B513" t="s">
        <v>318</v>
      </c>
      <c r="C513">
        <v>11073</v>
      </c>
      <c r="D513" t="s">
        <v>271</v>
      </c>
      <c r="E513" t="s">
        <v>272</v>
      </c>
      <c r="F513">
        <v>11073</v>
      </c>
      <c r="G513">
        <v>24</v>
      </c>
      <c r="H513" t="s">
        <v>190</v>
      </c>
      <c r="I513" s="44">
        <v>35220</v>
      </c>
      <c r="J513" s="45">
        <v>4.5</v>
      </c>
      <c r="K513">
        <v>20</v>
      </c>
      <c r="L513">
        <f t="shared" si="7"/>
        <v>90</v>
      </c>
    </row>
    <row r="514" spans="1:12">
      <c r="A514">
        <v>2</v>
      </c>
      <c r="B514" t="s">
        <v>318</v>
      </c>
      <c r="C514">
        <v>10663</v>
      </c>
      <c r="D514" t="s">
        <v>207</v>
      </c>
      <c r="E514" t="s">
        <v>208</v>
      </c>
      <c r="F514">
        <v>10663</v>
      </c>
      <c r="G514">
        <v>40</v>
      </c>
      <c r="H514" t="s">
        <v>184</v>
      </c>
      <c r="I514" s="44">
        <v>34983</v>
      </c>
      <c r="J514" s="45">
        <v>18.399999999999999</v>
      </c>
      <c r="K514">
        <v>30</v>
      </c>
      <c r="L514">
        <f t="shared" si="7"/>
        <v>552</v>
      </c>
    </row>
    <row r="515" spans="1:12">
      <c r="A515">
        <v>2</v>
      </c>
      <c r="B515" t="s">
        <v>318</v>
      </c>
      <c r="C515">
        <v>10663</v>
      </c>
      <c r="D515" t="s">
        <v>207</v>
      </c>
      <c r="E515" t="s">
        <v>208</v>
      </c>
      <c r="F515">
        <v>10663</v>
      </c>
      <c r="G515">
        <v>42</v>
      </c>
      <c r="H515" t="s">
        <v>119</v>
      </c>
      <c r="I515" s="44">
        <v>34983</v>
      </c>
      <c r="J515" s="45">
        <v>14</v>
      </c>
      <c r="K515">
        <v>30</v>
      </c>
      <c r="L515">
        <f t="shared" ref="L515:L578" si="8">J515*K515</f>
        <v>420</v>
      </c>
    </row>
    <row r="516" spans="1:12">
      <c r="A516">
        <v>2</v>
      </c>
      <c r="B516" t="s">
        <v>318</v>
      </c>
      <c r="C516">
        <v>10663</v>
      </c>
      <c r="D516" t="s">
        <v>207</v>
      </c>
      <c r="E516" t="s">
        <v>208</v>
      </c>
      <c r="F516">
        <v>10663</v>
      </c>
      <c r="G516">
        <v>51</v>
      </c>
      <c r="H516" t="s">
        <v>121</v>
      </c>
      <c r="I516" s="44">
        <v>34983</v>
      </c>
      <c r="J516" s="45">
        <v>53</v>
      </c>
      <c r="K516">
        <v>20</v>
      </c>
      <c r="L516">
        <f t="shared" si="8"/>
        <v>1060</v>
      </c>
    </row>
    <row r="517" spans="1:12">
      <c r="A517">
        <v>2</v>
      </c>
      <c r="B517" t="s">
        <v>318</v>
      </c>
      <c r="C517">
        <v>10985</v>
      </c>
      <c r="D517" t="s">
        <v>254</v>
      </c>
      <c r="E517" t="s">
        <v>255</v>
      </c>
      <c r="F517">
        <v>10985</v>
      </c>
      <c r="G517">
        <v>16</v>
      </c>
      <c r="H517" t="s">
        <v>124</v>
      </c>
      <c r="I517" s="44">
        <v>35184</v>
      </c>
      <c r="J517" s="45">
        <v>17.45</v>
      </c>
      <c r="K517">
        <v>36</v>
      </c>
      <c r="L517">
        <f t="shared" si="8"/>
        <v>628.19999999999993</v>
      </c>
    </row>
    <row r="518" spans="1:12">
      <c r="A518">
        <v>2</v>
      </c>
      <c r="B518" t="s">
        <v>318</v>
      </c>
      <c r="C518">
        <v>10985</v>
      </c>
      <c r="D518" t="s">
        <v>254</v>
      </c>
      <c r="E518" t="s">
        <v>255</v>
      </c>
      <c r="F518">
        <v>10985</v>
      </c>
      <c r="G518">
        <v>18</v>
      </c>
      <c r="H518" t="s">
        <v>125</v>
      </c>
      <c r="I518" s="44">
        <v>35184</v>
      </c>
      <c r="J518" s="45">
        <v>62.5</v>
      </c>
      <c r="K518">
        <v>8</v>
      </c>
      <c r="L518">
        <f t="shared" si="8"/>
        <v>500</v>
      </c>
    </row>
    <row r="519" spans="1:12">
      <c r="A519">
        <v>2</v>
      </c>
      <c r="B519" t="s">
        <v>318</v>
      </c>
      <c r="C519">
        <v>10985</v>
      </c>
      <c r="D519" t="s">
        <v>254</v>
      </c>
      <c r="E519" t="s">
        <v>255</v>
      </c>
      <c r="F519">
        <v>10985</v>
      </c>
      <c r="G519">
        <v>32</v>
      </c>
      <c r="H519" t="s">
        <v>167</v>
      </c>
      <c r="I519" s="44">
        <v>35184</v>
      </c>
      <c r="J519" s="45">
        <v>32</v>
      </c>
      <c r="K519">
        <v>35</v>
      </c>
      <c r="L519">
        <f t="shared" si="8"/>
        <v>1120</v>
      </c>
    </row>
    <row r="520" spans="1:12">
      <c r="A520">
        <v>2</v>
      </c>
      <c r="B520" t="s">
        <v>318</v>
      </c>
      <c r="C520">
        <v>10388</v>
      </c>
      <c r="D520" t="s">
        <v>195</v>
      </c>
      <c r="E520" t="s">
        <v>196</v>
      </c>
      <c r="F520">
        <v>10388</v>
      </c>
      <c r="G520">
        <v>45</v>
      </c>
      <c r="H520" t="s">
        <v>120</v>
      </c>
      <c r="I520" s="44">
        <v>34718</v>
      </c>
      <c r="J520" s="45">
        <v>7.6</v>
      </c>
      <c r="K520">
        <v>15</v>
      </c>
      <c r="L520">
        <f t="shared" si="8"/>
        <v>114</v>
      </c>
    </row>
    <row r="521" spans="1:12">
      <c r="A521">
        <v>2</v>
      </c>
      <c r="B521" t="s">
        <v>318</v>
      </c>
      <c r="C521">
        <v>10388</v>
      </c>
      <c r="D521" t="s">
        <v>195</v>
      </c>
      <c r="E521" t="s">
        <v>196</v>
      </c>
      <c r="F521">
        <v>10388</v>
      </c>
      <c r="G521">
        <v>52</v>
      </c>
      <c r="H521" t="s">
        <v>169</v>
      </c>
      <c r="I521" s="44">
        <v>34718</v>
      </c>
      <c r="J521" s="45">
        <v>5.6</v>
      </c>
      <c r="K521">
        <v>20</v>
      </c>
      <c r="L521">
        <f t="shared" si="8"/>
        <v>112</v>
      </c>
    </row>
    <row r="522" spans="1:12">
      <c r="A522">
        <v>2</v>
      </c>
      <c r="B522" t="s">
        <v>318</v>
      </c>
      <c r="C522">
        <v>10388</v>
      </c>
      <c r="D522" t="s">
        <v>195</v>
      </c>
      <c r="E522" t="s">
        <v>196</v>
      </c>
      <c r="F522">
        <v>10388</v>
      </c>
      <c r="G522">
        <v>53</v>
      </c>
      <c r="H522" t="s">
        <v>134</v>
      </c>
      <c r="I522" s="44">
        <v>34718</v>
      </c>
      <c r="J522" s="45">
        <v>26.2</v>
      </c>
      <c r="K522">
        <v>40</v>
      </c>
      <c r="L522">
        <f t="shared" si="8"/>
        <v>1048</v>
      </c>
    </row>
    <row r="523" spans="1:12">
      <c r="A523">
        <v>2</v>
      </c>
      <c r="B523" t="s">
        <v>318</v>
      </c>
      <c r="C523">
        <v>10422</v>
      </c>
      <c r="D523" t="s">
        <v>260</v>
      </c>
      <c r="E523" t="s">
        <v>261</v>
      </c>
      <c r="F523">
        <v>10422</v>
      </c>
      <c r="G523">
        <v>26</v>
      </c>
      <c r="H523" t="s">
        <v>133</v>
      </c>
      <c r="I523" s="44">
        <v>34752</v>
      </c>
      <c r="J523" s="45">
        <v>24.9</v>
      </c>
      <c r="K523">
        <v>2</v>
      </c>
      <c r="L523">
        <f t="shared" si="8"/>
        <v>49.8</v>
      </c>
    </row>
    <row r="524" spans="1:12">
      <c r="A524">
        <v>2</v>
      </c>
      <c r="B524" t="s">
        <v>318</v>
      </c>
      <c r="C524">
        <v>11060</v>
      </c>
      <c r="D524" t="s">
        <v>260</v>
      </c>
      <c r="E524" t="s">
        <v>261</v>
      </c>
      <c r="F524">
        <v>11060</v>
      </c>
      <c r="G524">
        <v>60</v>
      </c>
      <c r="H524" t="s">
        <v>171</v>
      </c>
      <c r="I524" s="44">
        <v>35215</v>
      </c>
      <c r="J524" s="45">
        <v>34</v>
      </c>
      <c r="K524">
        <v>4</v>
      </c>
      <c r="L524">
        <f t="shared" si="8"/>
        <v>136</v>
      </c>
    </row>
    <row r="525" spans="1:12">
      <c r="A525">
        <v>2</v>
      </c>
      <c r="B525" t="s">
        <v>318</v>
      </c>
      <c r="C525">
        <v>11060</v>
      </c>
      <c r="D525" t="s">
        <v>260</v>
      </c>
      <c r="E525" t="s">
        <v>261</v>
      </c>
      <c r="F525">
        <v>11060</v>
      </c>
      <c r="G525">
        <v>77</v>
      </c>
      <c r="H525" t="s">
        <v>176</v>
      </c>
      <c r="I525" s="44">
        <v>35215</v>
      </c>
      <c r="J525" s="45">
        <v>13</v>
      </c>
      <c r="K525">
        <v>10</v>
      </c>
      <c r="L525">
        <f t="shared" si="8"/>
        <v>130</v>
      </c>
    </row>
    <row r="526" spans="1:12">
      <c r="A526">
        <v>2</v>
      </c>
      <c r="B526" t="s">
        <v>318</v>
      </c>
      <c r="C526">
        <v>10516</v>
      </c>
      <c r="D526" t="s">
        <v>254</v>
      </c>
      <c r="E526" t="s">
        <v>255</v>
      </c>
      <c r="F526">
        <v>10516</v>
      </c>
      <c r="G526">
        <v>18</v>
      </c>
      <c r="H526" t="s">
        <v>125</v>
      </c>
      <c r="I526" s="44">
        <v>34844</v>
      </c>
      <c r="J526" s="45">
        <v>62.5</v>
      </c>
      <c r="K526">
        <v>25</v>
      </c>
      <c r="L526">
        <f t="shared" si="8"/>
        <v>1562.5</v>
      </c>
    </row>
    <row r="527" spans="1:12">
      <c r="A527">
        <v>2</v>
      </c>
      <c r="B527" t="s">
        <v>318</v>
      </c>
      <c r="C527">
        <v>10516</v>
      </c>
      <c r="D527" t="s">
        <v>254</v>
      </c>
      <c r="E527" t="s">
        <v>255</v>
      </c>
      <c r="F527">
        <v>10516</v>
      </c>
      <c r="G527">
        <v>41</v>
      </c>
      <c r="H527" t="s">
        <v>131</v>
      </c>
      <c r="I527" s="44">
        <v>34844</v>
      </c>
      <c r="J527" s="45">
        <v>9.65</v>
      </c>
      <c r="K527">
        <v>80</v>
      </c>
      <c r="L527">
        <f t="shared" si="8"/>
        <v>772</v>
      </c>
    </row>
    <row r="528" spans="1:12">
      <c r="A528">
        <v>2</v>
      </c>
      <c r="B528" t="s">
        <v>318</v>
      </c>
      <c r="C528">
        <v>10516</v>
      </c>
      <c r="D528" t="s">
        <v>254</v>
      </c>
      <c r="E528" t="s">
        <v>255</v>
      </c>
      <c r="F528">
        <v>10516</v>
      </c>
      <c r="G528">
        <v>42</v>
      </c>
      <c r="H528" t="s">
        <v>119</v>
      </c>
      <c r="I528" s="44">
        <v>34844</v>
      </c>
      <c r="J528" s="45">
        <v>14</v>
      </c>
      <c r="K528">
        <v>20</v>
      </c>
      <c r="L528">
        <f t="shared" si="8"/>
        <v>280</v>
      </c>
    </row>
    <row r="529" spans="1:12">
      <c r="A529">
        <v>2</v>
      </c>
      <c r="B529" t="s">
        <v>318</v>
      </c>
      <c r="C529">
        <v>11009</v>
      </c>
      <c r="D529" t="s">
        <v>275</v>
      </c>
      <c r="E529" t="s">
        <v>276</v>
      </c>
      <c r="F529">
        <v>11009</v>
      </c>
      <c r="G529">
        <v>24</v>
      </c>
      <c r="H529" t="s">
        <v>190</v>
      </c>
      <c r="I529" s="44">
        <v>35193</v>
      </c>
      <c r="J529" s="45">
        <v>4.5</v>
      </c>
      <c r="K529">
        <v>12</v>
      </c>
      <c r="L529">
        <f t="shared" si="8"/>
        <v>54</v>
      </c>
    </row>
    <row r="530" spans="1:12">
      <c r="A530">
        <v>2</v>
      </c>
      <c r="B530" t="s">
        <v>318</v>
      </c>
      <c r="C530">
        <v>11009</v>
      </c>
      <c r="D530" t="s">
        <v>275</v>
      </c>
      <c r="E530" t="s">
        <v>276</v>
      </c>
      <c r="F530">
        <v>11009</v>
      </c>
      <c r="G530">
        <v>36</v>
      </c>
      <c r="H530" t="s">
        <v>209</v>
      </c>
      <c r="I530" s="44">
        <v>35193</v>
      </c>
      <c r="J530" s="45">
        <v>19</v>
      </c>
      <c r="K530">
        <v>18</v>
      </c>
      <c r="L530">
        <f t="shared" si="8"/>
        <v>342</v>
      </c>
    </row>
    <row r="531" spans="1:12">
      <c r="A531">
        <v>2</v>
      </c>
      <c r="B531" t="s">
        <v>318</v>
      </c>
      <c r="C531">
        <v>11009</v>
      </c>
      <c r="D531" t="s">
        <v>275</v>
      </c>
      <c r="E531" t="s">
        <v>276</v>
      </c>
      <c r="F531">
        <v>11009</v>
      </c>
      <c r="G531">
        <v>60</v>
      </c>
      <c r="H531" t="s">
        <v>171</v>
      </c>
      <c r="I531" s="44">
        <v>35193</v>
      </c>
      <c r="J531" s="45">
        <v>34</v>
      </c>
      <c r="K531">
        <v>9</v>
      </c>
      <c r="L531">
        <f t="shared" si="8"/>
        <v>306</v>
      </c>
    </row>
    <row r="532" spans="1:12">
      <c r="A532">
        <v>2</v>
      </c>
      <c r="B532" t="s">
        <v>318</v>
      </c>
      <c r="C532">
        <v>10307</v>
      </c>
      <c r="D532" t="s">
        <v>288</v>
      </c>
      <c r="E532" t="s">
        <v>289</v>
      </c>
      <c r="F532">
        <v>10307</v>
      </c>
      <c r="G532">
        <v>62</v>
      </c>
      <c r="H532" t="s">
        <v>138</v>
      </c>
      <c r="I532" s="44">
        <v>34625</v>
      </c>
      <c r="J532" s="45">
        <v>39.4</v>
      </c>
      <c r="K532">
        <v>10</v>
      </c>
      <c r="L532">
        <f t="shared" si="8"/>
        <v>394</v>
      </c>
    </row>
    <row r="533" spans="1:12">
      <c r="A533">
        <v>2</v>
      </c>
      <c r="B533" t="s">
        <v>318</v>
      </c>
      <c r="C533">
        <v>10307</v>
      </c>
      <c r="D533" t="s">
        <v>288</v>
      </c>
      <c r="E533" t="s">
        <v>289</v>
      </c>
      <c r="F533">
        <v>10307</v>
      </c>
      <c r="G533">
        <v>68</v>
      </c>
      <c r="H533" t="s">
        <v>206</v>
      </c>
      <c r="I533" s="44">
        <v>34625</v>
      </c>
      <c r="J533" s="45">
        <v>10</v>
      </c>
      <c r="K533">
        <v>3</v>
      </c>
      <c r="L533">
        <f t="shared" si="8"/>
        <v>30</v>
      </c>
    </row>
    <row r="534" spans="1:12">
      <c r="A534">
        <v>2</v>
      </c>
      <c r="B534" t="s">
        <v>318</v>
      </c>
      <c r="C534">
        <v>10552</v>
      </c>
      <c r="D534" t="s">
        <v>251</v>
      </c>
      <c r="E534" t="s">
        <v>252</v>
      </c>
      <c r="F534">
        <v>10552</v>
      </c>
      <c r="G534">
        <v>69</v>
      </c>
      <c r="H534" t="s">
        <v>141</v>
      </c>
      <c r="I534" s="44">
        <v>34879</v>
      </c>
      <c r="J534" s="45">
        <v>36</v>
      </c>
      <c r="K534">
        <v>18</v>
      </c>
      <c r="L534">
        <f t="shared" si="8"/>
        <v>648</v>
      </c>
    </row>
    <row r="535" spans="1:12">
      <c r="A535">
        <v>2</v>
      </c>
      <c r="B535" t="s">
        <v>318</v>
      </c>
      <c r="C535">
        <v>10552</v>
      </c>
      <c r="D535" t="s">
        <v>251</v>
      </c>
      <c r="E535" t="s">
        <v>252</v>
      </c>
      <c r="F535">
        <v>10552</v>
      </c>
      <c r="G535">
        <v>75</v>
      </c>
      <c r="H535" t="s">
        <v>175</v>
      </c>
      <c r="I535" s="44">
        <v>34879</v>
      </c>
      <c r="J535" s="45">
        <v>7.75</v>
      </c>
      <c r="K535">
        <v>30</v>
      </c>
      <c r="L535">
        <f t="shared" si="8"/>
        <v>232.5</v>
      </c>
    </row>
    <row r="536" spans="1:12">
      <c r="A536">
        <v>2</v>
      </c>
      <c r="B536" t="s">
        <v>318</v>
      </c>
      <c r="C536">
        <v>10805</v>
      </c>
      <c r="D536" t="s">
        <v>199</v>
      </c>
      <c r="E536" t="s">
        <v>200</v>
      </c>
      <c r="F536">
        <v>10805</v>
      </c>
      <c r="G536">
        <v>34</v>
      </c>
      <c r="H536" t="s">
        <v>329</v>
      </c>
      <c r="I536" s="44">
        <v>35094</v>
      </c>
      <c r="J536" s="45">
        <v>14</v>
      </c>
      <c r="K536">
        <v>10</v>
      </c>
      <c r="L536">
        <f t="shared" si="8"/>
        <v>140</v>
      </c>
    </row>
    <row r="537" spans="1:12">
      <c r="A537">
        <v>2</v>
      </c>
      <c r="B537" t="s">
        <v>318</v>
      </c>
      <c r="C537">
        <v>10805</v>
      </c>
      <c r="D537" t="s">
        <v>199</v>
      </c>
      <c r="E537" t="s">
        <v>200</v>
      </c>
      <c r="F537">
        <v>10805</v>
      </c>
      <c r="G537">
        <v>38</v>
      </c>
      <c r="H537" t="s">
        <v>145</v>
      </c>
      <c r="I537" s="44">
        <v>35094</v>
      </c>
      <c r="J537" s="45">
        <v>263.5</v>
      </c>
      <c r="K537">
        <v>10</v>
      </c>
      <c r="L537">
        <f t="shared" si="8"/>
        <v>2635</v>
      </c>
    </row>
    <row r="538" spans="1:12">
      <c r="A538">
        <v>2</v>
      </c>
      <c r="B538" t="s">
        <v>318</v>
      </c>
      <c r="C538">
        <v>10265</v>
      </c>
      <c r="D538" t="s">
        <v>349</v>
      </c>
      <c r="E538" t="s">
        <v>350</v>
      </c>
      <c r="F538">
        <v>10265</v>
      </c>
      <c r="G538">
        <v>17</v>
      </c>
      <c r="H538" t="s">
        <v>222</v>
      </c>
      <c r="I538" s="44">
        <v>34571</v>
      </c>
      <c r="J538" s="45">
        <v>31.2</v>
      </c>
      <c r="K538">
        <v>30</v>
      </c>
      <c r="L538">
        <f t="shared" si="8"/>
        <v>936</v>
      </c>
    </row>
    <row r="539" spans="1:12">
      <c r="A539">
        <v>2</v>
      </c>
      <c r="B539" t="s">
        <v>318</v>
      </c>
      <c r="C539">
        <v>10265</v>
      </c>
      <c r="D539" t="s">
        <v>349</v>
      </c>
      <c r="E539" t="s">
        <v>350</v>
      </c>
      <c r="F539">
        <v>10265</v>
      </c>
      <c r="G539">
        <v>70</v>
      </c>
      <c r="H539" t="s">
        <v>186</v>
      </c>
      <c r="I539" s="44">
        <v>34571</v>
      </c>
      <c r="J539" s="45">
        <v>12</v>
      </c>
      <c r="K539">
        <v>20</v>
      </c>
      <c r="L539">
        <f t="shared" si="8"/>
        <v>240</v>
      </c>
    </row>
    <row r="540" spans="1:12">
      <c r="A540">
        <v>2</v>
      </c>
      <c r="B540" t="s">
        <v>318</v>
      </c>
      <c r="C540">
        <v>10939</v>
      </c>
      <c r="D540" t="s">
        <v>284</v>
      </c>
      <c r="E540" t="s">
        <v>285</v>
      </c>
      <c r="F540">
        <v>10939</v>
      </c>
      <c r="G540">
        <v>2</v>
      </c>
      <c r="H540" t="s">
        <v>132</v>
      </c>
      <c r="I540" s="44">
        <v>35164</v>
      </c>
      <c r="J540" s="45">
        <v>19</v>
      </c>
      <c r="K540">
        <v>10</v>
      </c>
      <c r="L540">
        <f t="shared" si="8"/>
        <v>190</v>
      </c>
    </row>
    <row r="541" spans="1:12">
      <c r="A541">
        <v>2</v>
      </c>
      <c r="B541" t="s">
        <v>318</v>
      </c>
      <c r="C541">
        <v>10939</v>
      </c>
      <c r="D541" t="s">
        <v>284</v>
      </c>
      <c r="E541" t="s">
        <v>285</v>
      </c>
      <c r="F541">
        <v>10939</v>
      </c>
      <c r="G541">
        <v>67</v>
      </c>
      <c r="H541" t="s">
        <v>323</v>
      </c>
      <c r="I541" s="44">
        <v>35164</v>
      </c>
      <c r="J541" s="45">
        <v>14</v>
      </c>
      <c r="K541">
        <v>40</v>
      </c>
      <c r="L541">
        <f t="shared" si="8"/>
        <v>560</v>
      </c>
    </row>
    <row r="542" spans="1:12">
      <c r="A542">
        <v>2</v>
      </c>
      <c r="B542" t="s">
        <v>318</v>
      </c>
      <c r="C542">
        <v>10404</v>
      </c>
      <c r="D542" t="s">
        <v>284</v>
      </c>
      <c r="E542" t="s">
        <v>285</v>
      </c>
      <c r="F542">
        <v>10404</v>
      </c>
      <c r="G542">
        <v>26</v>
      </c>
      <c r="H542" t="s">
        <v>133</v>
      </c>
      <c r="I542" s="44">
        <v>34733</v>
      </c>
      <c r="J542" s="45">
        <v>24.9</v>
      </c>
      <c r="K542">
        <v>30</v>
      </c>
      <c r="L542">
        <f t="shared" si="8"/>
        <v>747</v>
      </c>
    </row>
    <row r="543" spans="1:12">
      <c r="A543">
        <v>2</v>
      </c>
      <c r="B543" t="s">
        <v>318</v>
      </c>
      <c r="C543">
        <v>10404</v>
      </c>
      <c r="D543" t="s">
        <v>284</v>
      </c>
      <c r="E543" t="s">
        <v>285</v>
      </c>
      <c r="F543">
        <v>10404</v>
      </c>
      <c r="G543">
        <v>42</v>
      </c>
      <c r="H543" t="s">
        <v>119</v>
      </c>
      <c r="I543" s="44">
        <v>34733</v>
      </c>
      <c r="J543" s="45">
        <v>11.2</v>
      </c>
      <c r="K543">
        <v>40</v>
      </c>
      <c r="L543">
        <f t="shared" si="8"/>
        <v>448</v>
      </c>
    </row>
    <row r="544" spans="1:12">
      <c r="A544">
        <v>2</v>
      </c>
      <c r="B544" t="s">
        <v>318</v>
      </c>
      <c r="C544">
        <v>10404</v>
      </c>
      <c r="D544" t="s">
        <v>284</v>
      </c>
      <c r="E544" t="s">
        <v>285</v>
      </c>
      <c r="F544">
        <v>10404</v>
      </c>
      <c r="G544">
        <v>49</v>
      </c>
      <c r="H544" t="s">
        <v>194</v>
      </c>
      <c r="I544" s="44">
        <v>34733</v>
      </c>
      <c r="J544" s="45">
        <v>16</v>
      </c>
      <c r="K544">
        <v>30</v>
      </c>
      <c r="L544">
        <f t="shared" si="8"/>
        <v>480</v>
      </c>
    </row>
    <row r="545" spans="1:12">
      <c r="A545">
        <v>2</v>
      </c>
      <c r="B545" t="s">
        <v>318</v>
      </c>
      <c r="C545">
        <v>10967</v>
      </c>
      <c r="D545" t="s">
        <v>351</v>
      </c>
      <c r="E545" t="s">
        <v>352</v>
      </c>
      <c r="F545">
        <v>10967</v>
      </c>
      <c r="G545">
        <v>19</v>
      </c>
      <c r="H545" t="s">
        <v>185</v>
      </c>
      <c r="I545" s="44">
        <v>35177</v>
      </c>
      <c r="J545" s="45">
        <v>9.1999999999999993</v>
      </c>
      <c r="K545">
        <v>12</v>
      </c>
      <c r="L545">
        <f t="shared" si="8"/>
        <v>110.39999999999999</v>
      </c>
    </row>
    <row r="546" spans="1:12">
      <c r="A546">
        <v>2</v>
      </c>
      <c r="B546" t="s">
        <v>318</v>
      </c>
      <c r="C546">
        <v>10967</v>
      </c>
      <c r="D546" t="s">
        <v>351</v>
      </c>
      <c r="E546" t="s">
        <v>352</v>
      </c>
      <c r="F546">
        <v>10967</v>
      </c>
      <c r="G546">
        <v>49</v>
      </c>
      <c r="H546" t="s">
        <v>194</v>
      </c>
      <c r="I546" s="44">
        <v>35177</v>
      </c>
      <c r="J546" s="45">
        <v>20</v>
      </c>
      <c r="K546">
        <v>40</v>
      </c>
      <c r="L546">
        <f t="shared" si="8"/>
        <v>800</v>
      </c>
    </row>
    <row r="547" spans="1:12">
      <c r="A547">
        <v>2</v>
      </c>
      <c r="B547" t="s">
        <v>318</v>
      </c>
      <c r="C547">
        <v>10300</v>
      </c>
      <c r="D547" t="s">
        <v>284</v>
      </c>
      <c r="E547" t="s">
        <v>285</v>
      </c>
      <c r="F547">
        <v>10300</v>
      </c>
      <c r="G547">
        <v>66</v>
      </c>
      <c r="H547" t="s">
        <v>173</v>
      </c>
      <c r="I547" s="44">
        <v>34617</v>
      </c>
      <c r="J547" s="45">
        <v>13.6</v>
      </c>
      <c r="K547">
        <v>30</v>
      </c>
      <c r="L547">
        <f t="shared" si="8"/>
        <v>408</v>
      </c>
    </row>
    <row r="548" spans="1:12">
      <c r="A548">
        <v>2</v>
      </c>
      <c r="B548" t="s">
        <v>318</v>
      </c>
      <c r="C548">
        <v>10300</v>
      </c>
      <c r="D548" t="s">
        <v>284</v>
      </c>
      <c r="E548" t="s">
        <v>285</v>
      </c>
      <c r="F548">
        <v>10300</v>
      </c>
      <c r="G548">
        <v>68</v>
      </c>
      <c r="H548" t="s">
        <v>206</v>
      </c>
      <c r="I548" s="44">
        <v>34617</v>
      </c>
      <c r="J548" s="45">
        <v>10</v>
      </c>
      <c r="K548">
        <v>20</v>
      </c>
      <c r="L548">
        <f t="shared" si="8"/>
        <v>200</v>
      </c>
    </row>
    <row r="549" spans="1:12">
      <c r="A549">
        <v>2</v>
      </c>
      <c r="B549" t="s">
        <v>318</v>
      </c>
      <c r="C549">
        <v>10915</v>
      </c>
      <c r="D549" t="s">
        <v>188</v>
      </c>
      <c r="E549" t="s">
        <v>189</v>
      </c>
      <c r="F549">
        <v>10915</v>
      </c>
      <c r="G549">
        <v>17</v>
      </c>
      <c r="H549" t="s">
        <v>222</v>
      </c>
      <c r="I549" s="44">
        <v>35153</v>
      </c>
      <c r="J549" s="45">
        <v>39</v>
      </c>
      <c r="K549">
        <v>10</v>
      </c>
      <c r="L549">
        <f t="shared" si="8"/>
        <v>390</v>
      </c>
    </row>
    <row r="550" spans="1:12">
      <c r="A550">
        <v>2</v>
      </c>
      <c r="B550" t="s">
        <v>318</v>
      </c>
      <c r="C550">
        <v>10915</v>
      </c>
      <c r="D550" t="s">
        <v>188</v>
      </c>
      <c r="E550" t="s">
        <v>189</v>
      </c>
      <c r="F550">
        <v>10915</v>
      </c>
      <c r="G550">
        <v>33</v>
      </c>
      <c r="H550" t="s">
        <v>137</v>
      </c>
      <c r="I550" s="44">
        <v>35153</v>
      </c>
      <c r="J550" s="45">
        <v>2.5</v>
      </c>
      <c r="K550">
        <v>30</v>
      </c>
      <c r="L550">
        <f t="shared" si="8"/>
        <v>75</v>
      </c>
    </row>
    <row r="551" spans="1:12">
      <c r="A551">
        <v>2</v>
      </c>
      <c r="B551" t="s">
        <v>318</v>
      </c>
      <c r="C551">
        <v>10915</v>
      </c>
      <c r="D551" t="s">
        <v>188</v>
      </c>
      <c r="E551" t="s">
        <v>189</v>
      </c>
      <c r="F551">
        <v>10915</v>
      </c>
      <c r="G551">
        <v>54</v>
      </c>
      <c r="H551" t="s">
        <v>154</v>
      </c>
      <c r="I551" s="44">
        <v>35153</v>
      </c>
      <c r="J551" s="45">
        <v>7.45</v>
      </c>
      <c r="K551">
        <v>10</v>
      </c>
      <c r="L551">
        <f t="shared" si="8"/>
        <v>74.5</v>
      </c>
    </row>
    <row r="552" spans="1:12">
      <c r="A552">
        <v>2</v>
      </c>
      <c r="B552" t="s">
        <v>318</v>
      </c>
      <c r="C552">
        <v>10676</v>
      </c>
      <c r="D552" t="s">
        <v>188</v>
      </c>
      <c r="E552" t="s">
        <v>189</v>
      </c>
      <c r="F552">
        <v>10676</v>
      </c>
      <c r="G552">
        <v>10</v>
      </c>
      <c r="H552" t="s">
        <v>161</v>
      </c>
      <c r="I552" s="44">
        <v>34995</v>
      </c>
      <c r="J552" s="45">
        <v>31</v>
      </c>
      <c r="K552">
        <v>2</v>
      </c>
      <c r="L552">
        <f t="shared" si="8"/>
        <v>62</v>
      </c>
    </row>
    <row r="553" spans="1:12">
      <c r="A553">
        <v>2</v>
      </c>
      <c r="B553" t="s">
        <v>318</v>
      </c>
      <c r="C553">
        <v>10676</v>
      </c>
      <c r="D553" t="s">
        <v>188</v>
      </c>
      <c r="E553" t="s">
        <v>189</v>
      </c>
      <c r="F553">
        <v>10676</v>
      </c>
      <c r="G553">
        <v>19</v>
      </c>
      <c r="H553" t="s">
        <v>185</v>
      </c>
      <c r="I553" s="44">
        <v>34995</v>
      </c>
      <c r="J553" s="45">
        <v>9.1999999999999993</v>
      </c>
      <c r="K553">
        <v>7</v>
      </c>
      <c r="L553">
        <f t="shared" si="8"/>
        <v>64.399999999999991</v>
      </c>
    </row>
    <row r="554" spans="1:12">
      <c r="A554">
        <v>2</v>
      </c>
      <c r="B554" t="s">
        <v>318</v>
      </c>
      <c r="C554">
        <v>10676</v>
      </c>
      <c r="D554" t="s">
        <v>188</v>
      </c>
      <c r="E554" t="s">
        <v>189</v>
      </c>
      <c r="F554">
        <v>10676</v>
      </c>
      <c r="G554">
        <v>44</v>
      </c>
      <c r="H554" t="s">
        <v>146</v>
      </c>
      <c r="I554" s="44">
        <v>34995</v>
      </c>
      <c r="J554" s="45">
        <v>19.45</v>
      </c>
      <c r="K554">
        <v>21</v>
      </c>
      <c r="L554">
        <f t="shared" si="8"/>
        <v>408.45</v>
      </c>
    </row>
    <row r="555" spans="1:12">
      <c r="A555">
        <v>2</v>
      </c>
      <c r="B555" t="s">
        <v>318</v>
      </c>
      <c r="C555">
        <v>10846</v>
      </c>
      <c r="D555" t="s">
        <v>202</v>
      </c>
      <c r="E555" t="s">
        <v>203</v>
      </c>
      <c r="F555">
        <v>10846</v>
      </c>
      <c r="G555">
        <v>4</v>
      </c>
      <c r="H555" t="s">
        <v>157</v>
      </c>
      <c r="I555" s="44">
        <v>35117</v>
      </c>
      <c r="J555" s="45">
        <v>22</v>
      </c>
      <c r="K555">
        <v>21</v>
      </c>
      <c r="L555">
        <f t="shared" si="8"/>
        <v>462</v>
      </c>
    </row>
    <row r="556" spans="1:12">
      <c r="A556">
        <v>2</v>
      </c>
      <c r="B556" t="s">
        <v>318</v>
      </c>
      <c r="C556">
        <v>10846</v>
      </c>
      <c r="D556" t="s">
        <v>202</v>
      </c>
      <c r="E556" t="s">
        <v>203</v>
      </c>
      <c r="F556">
        <v>10846</v>
      </c>
      <c r="G556">
        <v>70</v>
      </c>
      <c r="H556" t="s">
        <v>186</v>
      </c>
      <c r="I556" s="44">
        <v>35117</v>
      </c>
      <c r="J556" s="45">
        <v>15</v>
      </c>
      <c r="K556">
        <v>30</v>
      </c>
      <c r="L556">
        <f t="shared" si="8"/>
        <v>450</v>
      </c>
    </row>
    <row r="557" spans="1:12">
      <c r="A557">
        <v>2</v>
      </c>
      <c r="B557" t="s">
        <v>318</v>
      </c>
      <c r="C557">
        <v>10846</v>
      </c>
      <c r="D557" t="s">
        <v>202</v>
      </c>
      <c r="E557" t="s">
        <v>203</v>
      </c>
      <c r="F557">
        <v>10846</v>
      </c>
      <c r="G557">
        <v>74</v>
      </c>
      <c r="H557" t="s">
        <v>253</v>
      </c>
      <c r="I557" s="44">
        <v>35117</v>
      </c>
      <c r="J557" s="45">
        <v>10</v>
      </c>
      <c r="K557">
        <v>20</v>
      </c>
      <c r="L557">
        <f t="shared" si="8"/>
        <v>200</v>
      </c>
    </row>
    <row r="558" spans="1:12">
      <c r="A558">
        <v>2</v>
      </c>
      <c r="B558" t="s">
        <v>318</v>
      </c>
      <c r="C558">
        <v>11020</v>
      </c>
      <c r="D558" t="s">
        <v>273</v>
      </c>
      <c r="E558" t="s">
        <v>274</v>
      </c>
      <c r="F558">
        <v>11020</v>
      </c>
      <c r="G558">
        <v>10</v>
      </c>
      <c r="H558" t="s">
        <v>161</v>
      </c>
      <c r="I558" s="44">
        <v>35199</v>
      </c>
      <c r="J558" s="45">
        <v>31</v>
      </c>
      <c r="K558">
        <v>24</v>
      </c>
      <c r="L558">
        <f t="shared" si="8"/>
        <v>744</v>
      </c>
    </row>
    <row r="559" spans="1:12">
      <c r="A559">
        <v>2</v>
      </c>
      <c r="B559" t="s">
        <v>318</v>
      </c>
      <c r="C559">
        <v>10398</v>
      </c>
      <c r="D559" t="s">
        <v>218</v>
      </c>
      <c r="E559" t="s">
        <v>219</v>
      </c>
      <c r="F559">
        <v>10398</v>
      </c>
      <c r="G559">
        <v>35</v>
      </c>
      <c r="H559" t="s">
        <v>193</v>
      </c>
      <c r="I559" s="44">
        <v>34729</v>
      </c>
      <c r="J559" s="45">
        <v>14.4</v>
      </c>
      <c r="K559">
        <v>30</v>
      </c>
      <c r="L559">
        <f t="shared" si="8"/>
        <v>432</v>
      </c>
    </row>
    <row r="560" spans="1:12">
      <c r="A560">
        <v>2</v>
      </c>
      <c r="B560" t="s">
        <v>318</v>
      </c>
      <c r="C560">
        <v>10398</v>
      </c>
      <c r="D560" t="s">
        <v>218</v>
      </c>
      <c r="E560" t="s">
        <v>219</v>
      </c>
      <c r="F560">
        <v>10398</v>
      </c>
      <c r="G560">
        <v>55</v>
      </c>
      <c r="H560" t="s">
        <v>170</v>
      </c>
      <c r="I560" s="44">
        <v>34729</v>
      </c>
      <c r="J560" s="45">
        <v>19.2</v>
      </c>
      <c r="K560">
        <v>120</v>
      </c>
      <c r="L560">
        <f t="shared" si="8"/>
        <v>2304</v>
      </c>
    </row>
    <row r="561" spans="1:12">
      <c r="A561">
        <v>2</v>
      </c>
      <c r="B561" t="s">
        <v>318</v>
      </c>
      <c r="C561">
        <v>10471</v>
      </c>
      <c r="D561" t="s">
        <v>220</v>
      </c>
      <c r="E561" t="s">
        <v>221</v>
      </c>
      <c r="F561">
        <v>10471</v>
      </c>
      <c r="G561">
        <v>7</v>
      </c>
      <c r="H561" t="s">
        <v>159</v>
      </c>
      <c r="I561" s="44">
        <v>34800</v>
      </c>
      <c r="J561" s="45">
        <v>24</v>
      </c>
      <c r="K561">
        <v>30</v>
      </c>
      <c r="L561">
        <f t="shared" si="8"/>
        <v>720</v>
      </c>
    </row>
    <row r="562" spans="1:12">
      <c r="A562">
        <v>2</v>
      </c>
      <c r="B562" t="s">
        <v>318</v>
      </c>
      <c r="C562">
        <v>10471</v>
      </c>
      <c r="D562" t="s">
        <v>220</v>
      </c>
      <c r="E562" t="s">
        <v>221</v>
      </c>
      <c r="F562">
        <v>10471</v>
      </c>
      <c r="G562">
        <v>56</v>
      </c>
      <c r="H562" t="s">
        <v>151</v>
      </c>
      <c r="I562" s="44">
        <v>34800</v>
      </c>
      <c r="J562" s="45">
        <v>30.4</v>
      </c>
      <c r="K562">
        <v>20</v>
      </c>
      <c r="L562">
        <f t="shared" si="8"/>
        <v>608</v>
      </c>
    </row>
    <row r="563" spans="1:12">
      <c r="A563">
        <v>2</v>
      </c>
      <c r="B563" t="s">
        <v>318</v>
      </c>
      <c r="C563">
        <v>10949</v>
      </c>
      <c r="D563" t="s">
        <v>214</v>
      </c>
      <c r="E563" t="s">
        <v>215</v>
      </c>
      <c r="F563">
        <v>10949</v>
      </c>
      <c r="G563">
        <v>6</v>
      </c>
      <c r="H563" t="s">
        <v>158</v>
      </c>
      <c r="I563" s="44">
        <v>35167</v>
      </c>
      <c r="J563" s="45">
        <v>25</v>
      </c>
      <c r="K563">
        <v>12</v>
      </c>
      <c r="L563">
        <f t="shared" si="8"/>
        <v>300</v>
      </c>
    </row>
    <row r="564" spans="1:12">
      <c r="A564">
        <v>2</v>
      </c>
      <c r="B564" t="s">
        <v>318</v>
      </c>
      <c r="C564">
        <v>10949</v>
      </c>
      <c r="D564" t="s">
        <v>214</v>
      </c>
      <c r="E564" t="s">
        <v>215</v>
      </c>
      <c r="F564">
        <v>10949</v>
      </c>
      <c r="G564">
        <v>10</v>
      </c>
      <c r="H564" t="s">
        <v>161</v>
      </c>
      <c r="I564" s="44">
        <v>35167</v>
      </c>
      <c r="J564" s="45">
        <v>31</v>
      </c>
      <c r="K564">
        <v>30</v>
      </c>
      <c r="L564">
        <f t="shared" si="8"/>
        <v>930</v>
      </c>
    </row>
    <row r="565" spans="1:12">
      <c r="A565">
        <v>2</v>
      </c>
      <c r="B565" t="s">
        <v>318</v>
      </c>
      <c r="C565">
        <v>10949</v>
      </c>
      <c r="D565" t="s">
        <v>214</v>
      </c>
      <c r="E565" t="s">
        <v>215</v>
      </c>
      <c r="F565">
        <v>10949</v>
      </c>
      <c r="G565">
        <v>17</v>
      </c>
      <c r="H565" t="s">
        <v>222</v>
      </c>
      <c r="I565" s="44">
        <v>35167</v>
      </c>
      <c r="J565" s="45">
        <v>39</v>
      </c>
      <c r="K565">
        <v>6</v>
      </c>
      <c r="L565">
        <f t="shared" si="8"/>
        <v>234</v>
      </c>
    </row>
    <row r="566" spans="1:12">
      <c r="A566">
        <v>2</v>
      </c>
      <c r="B566" t="s">
        <v>318</v>
      </c>
      <c r="C566">
        <v>10949</v>
      </c>
      <c r="D566" t="s">
        <v>214</v>
      </c>
      <c r="E566" t="s">
        <v>215</v>
      </c>
      <c r="F566">
        <v>10949</v>
      </c>
      <c r="G566">
        <v>62</v>
      </c>
      <c r="H566" t="s">
        <v>138</v>
      </c>
      <c r="I566" s="44">
        <v>35167</v>
      </c>
      <c r="J566" s="45">
        <v>49.3</v>
      </c>
      <c r="K566">
        <v>60</v>
      </c>
      <c r="L566">
        <f t="shared" si="8"/>
        <v>2958</v>
      </c>
    </row>
    <row r="567" spans="1:12">
      <c r="A567">
        <v>2</v>
      </c>
      <c r="B567" t="s">
        <v>318</v>
      </c>
      <c r="C567">
        <v>10919</v>
      </c>
      <c r="D567" t="s">
        <v>245</v>
      </c>
      <c r="E567" t="s">
        <v>246</v>
      </c>
      <c r="F567">
        <v>10919</v>
      </c>
      <c r="G567">
        <v>16</v>
      </c>
      <c r="H567" t="s">
        <v>124</v>
      </c>
      <c r="I567" s="44">
        <v>35156</v>
      </c>
      <c r="J567" s="45">
        <v>17.45</v>
      </c>
      <c r="K567">
        <v>24</v>
      </c>
      <c r="L567">
        <f t="shared" si="8"/>
        <v>418.79999999999995</v>
      </c>
    </row>
    <row r="568" spans="1:12">
      <c r="A568">
        <v>2</v>
      </c>
      <c r="B568" t="s">
        <v>318</v>
      </c>
      <c r="C568">
        <v>10919</v>
      </c>
      <c r="D568" t="s">
        <v>245</v>
      </c>
      <c r="E568" t="s">
        <v>246</v>
      </c>
      <c r="F568">
        <v>10919</v>
      </c>
      <c r="G568">
        <v>25</v>
      </c>
      <c r="H568" t="s">
        <v>223</v>
      </c>
      <c r="I568" s="44">
        <v>35156</v>
      </c>
      <c r="J568" s="45">
        <v>14</v>
      </c>
      <c r="K568">
        <v>24</v>
      </c>
      <c r="L568">
        <f t="shared" si="8"/>
        <v>336</v>
      </c>
    </row>
    <row r="569" spans="1:12">
      <c r="A569">
        <v>2</v>
      </c>
      <c r="B569" t="s">
        <v>318</v>
      </c>
      <c r="C569">
        <v>10919</v>
      </c>
      <c r="D569" t="s">
        <v>245</v>
      </c>
      <c r="E569" t="s">
        <v>246</v>
      </c>
      <c r="F569">
        <v>10919</v>
      </c>
      <c r="G569">
        <v>40</v>
      </c>
      <c r="H569" t="s">
        <v>184</v>
      </c>
      <c r="I569" s="44">
        <v>35156</v>
      </c>
      <c r="J569" s="45">
        <v>18.399999999999999</v>
      </c>
      <c r="K569">
        <v>20</v>
      </c>
      <c r="L569">
        <f t="shared" si="8"/>
        <v>368</v>
      </c>
    </row>
    <row r="570" spans="1:12">
      <c r="A570">
        <v>2</v>
      </c>
      <c r="B570" t="s">
        <v>318</v>
      </c>
      <c r="C570">
        <v>10798</v>
      </c>
      <c r="D570" t="s">
        <v>249</v>
      </c>
      <c r="E570" t="s">
        <v>250</v>
      </c>
      <c r="F570">
        <v>10798</v>
      </c>
      <c r="G570">
        <v>62</v>
      </c>
      <c r="H570" t="s">
        <v>138</v>
      </c>
      <c r="I570" s="44">
        <v>35090</v>
      </c>
      <c r="J570" s="45">
        <v>49.3</v>
      </c>
      <c r="K570">
        <v>2</v>
      </c>
      <c r="L570">
        <f t="shared" si="8"/>
        <v>98.6</v>
      </c>
    </row>
    <row r="571" spans="1:12">
      <c r="A571">
        <v>2</v>
      </c>
      <c r="B571" t="s">
        <v>318</v>
      </c>
      <c r="C571">
        <v>10798</v>
      </c>
      <c r="D571" t="s">
        <v>249</v>
      </c>
      <c r="E571" t="s">
        <v>250</v>
      </c>
      <c r="F571">
        <v>10798</v>
      </c>
      <c r="G571">
        <v>72</v>
      </c>
      <c r="H571" t="s">
        <v>201</v>
      </c>
      <c r="I571" s="44">
        <v>35090</v>
      </c>
      <c r="J571" s="45">
        <v>34.799999999999997</v>
      </c>
      <c r="K571">
        <v>10</v>
      </c>
      <c r="L571">
        <f t="shared" si="8"/>
        <v>348</v>
      </c>
    </row>
    <row r="572" spans="1:12">
      <c r="A572">
        <v>2</v>
      </c>
      <c r="B572" t="s">
        <v>318</v>
      </c>
      <c r="C572">
        <v>10971</v>
      </c>
      <c r="D572" t="s">
        <v>277</v>
      </c>
      <c r="E572" t="s">
        <v>278</v>
      </c>
      <c r="F572">
        <v>10971</v>
      </c>
      <c r="G572">
        <v>29</v>
      </c>
      <c r="H572" t="s">
        <v>192</v>
      </c>
      <c r="I572" s="44">
        <v>35178</v>
      </c>
      <c r="J572" s="45">
        <v>123.79</v>
      </c>
      <c r="K572">
        <v>14</v>
      </c>
      <c r="L572">
        <f t="shared" si="8"/>
        <v>1733.0600000000002</v>
      </c>
    </row>
    <row r="573" spans="1:12">
      <c r="A573">
        <v>2</v>
      </c>
      <c r="B573" t="s">
        <v>318</v>
      </c>
      <c r="C573">
        <v>10583</v>
      </c>
      <c r="D573" t="s">
        <v>312</v>
      </c>
      <c r="E573" t="s">
        <v>313</v>
      </c>
      <c r="F573">
        <v>10583</v>
      </c>
      <c r="G573">
        <v>29</v>
      </c>
      <c r="H573" t="s">
        <v>192</v>
      </c>
      <c r="I573" s="44">
        <v>34911</v>
      </c>
      <c r="J573" s="45">
        <v>123.79</v>
      </c>
      <c r="K573">
        <v>10</v>
      </c>
      <c r="L573">
        <f t="shared" si="8"/>
        <v>1237.9000000000001</v>
      </c>
    </row>
    <row r="574" spans="1:12">
      <c r="A574">
        <v>2</v>
      </c>
      <c r="B574" t="s">
        <v>318</v>
      </c>
      <c r="C574">
        <v>10583</v>
      </c>
      <c r="D574" t="s">
        <v>312</v>
      </c>
      <c r="E574" t="s">
        <v>313</v>
      </c>
      <c r="F574">
        <v>10583</v>
      </c>
      <c r="G574">
        <v>60</v>
      </c>
      <c r="H574" t="s">
        <v>171</v>
      </c>
      <c r="I574" s="44">
        <v>34911</v>
      </c>
      <c r="J574" s="45">
        <v>34</v>
      </c>
      <c r="K574">
        <v>24</v>
      </c>
      <c r="L574">
        <f t="shared" si="8"/>
        <v>816</v>
      </c>
    </row>
    <row r="575" spans="1:12">
      <c r="A575">
        <v>2</v>
      </c>
      <c r="B575" t="s">
        <v>318</v>
      </c>
      <c r="C575">
        <v>10583</v>
      </c>
      <c r="D575" t="s">
        <v>312</v>
      </c>
      <c r="E575" t="s">
        <v>313</v>
      </c>
      <c r="F575">
        <v>10583</v>
      </c>
      <c r="G575">
        <v>69</v>
      </c>
      <c r="H575" t="s">
        <v>141</v>
      </c>
      <c r="I575" s="44">
        <v>34911</v>
      </c>
      <c r="J575" s="45">
        <v>36</v>
      </c>
      <c r="K575">
        <v>10</v>
      </c>
      <c r="L575">
        <f t="shared" si="8"/>
        <v>360</v>
      </c>
    </row>
    <row r="576" spans="1:12">
      <c r="A576">
        <v>2</v>
      </c>
      <c r="B576" t="s">
        <v>318</v>
      </c>
      <c r="C576">
        <v>10815</v>
      </c>
      <c r="D576" t="s">
        <v>218</v>
      </c>
      <c r="E576" t="s">
        <v>219</v>
      </c>
      <c r="F576">
        <v>10815</v>
      </c>
      <c r="G576">
        <v>33</v>
      </c>
      <c r="H576" t="s">
        <v>137</v>
      </c>
      <c r="I576" s="44">
        <v>35100</v>
      </c>
      <c r="J576" s="45">
        <v>2.5</v>
      </c>
      <c r="K576">
        <v>16</v>
      </c>
      <c r="L576">
        <f t="shared" si="8"/>
        <v>40</v>
      </c>
    </row>
    <row r="577" spans="1:12">
      <c r="A577">
        <v>2</v>
      </c>
      <c r="B577" t="s">
        <v>318</v>
      </c>
      <c r="C577">
        <v>10982</v>
      </c>
      <c r="D577" t="s">
        <v>214</v>
      </c>
      <c r="E577" t="s">
        <v>215</v>
      </c>
      <c r="F577">
        <v>10982</v>
      </c>
      <c r="G577">
        <v>7</v>
      </c>
      <c r="H577" t="s">
        <v>159</v>
      </c>
      <c r="I577" s="44">
        <v>35181</v>
      </c>
      <c r="J577" s="45">
        <v>30</v>
      </c>
      <c r="K577">
        <v>20</v>
      </c>
      <c r="L577">
        <f t="shared" si="8"/>
        <v>600</v>
      </c>
    </row>
    <row r="578" spans="1:12">
      <c r="A578">
        <v>2</v>
      </c>
      <c r="B578" t="s">
        <v>318</v>
      </c>
      <c r="C578">
        <v>10982</v>
      </c>
      <c r="D578" t="s">
        <v>214</v>
      </c>
      <c r="E578" t="s">
        <v>215</v>
      </c>
      <c r="F578">
        <v>10982</v>
      </c>
      <c r="G578">
        <v>43</v>
      </c>
      <c r="H578" t="s">
        <v>210</v>
      </c>
      <c r="I578" s="44">
        <v>35181</v>
      </c>
      <c r="J578" s="45">
        <v>46</v>
      </c>
      <c r="K578">
        <v>9</v>
      </c>
      <c r="L578">
        <f t="shared" si="8"/>
        <v>414</v>
      </c>
    </row>
    <row r="579" spans="1:12">
      <c r="A579">
        <v>2</v>
      </c>
      <c r="B579" t="s">
        <v>318</v>
      </c>
      <c r="C579">
        <v>10808</v>
      </c>
      <c r="D579" t="s">
        <v>290</v>
      </c>
      <c r="E579" t="s">
        <v>291</v>
      </c>
      <c r="F579">
        <v>10808</v>
      </c>
      <c r="G579">
        <v>56</v>
      </c>
      <c r="H579" t="s">
        <v>151</v>
      </c>
      <c r="I579" s="44">
        <v>35096</v>
      </c>
      <c r="J579" s="45">
        <v>38</v>
      </c>
      <c r="K579">
        <v>20</v>
      </c>
      <c r="L579">
        <f t="shared" ref="L579:L642" si="9">J579*K579</f>
        <v>760</v>
      </c>
    </row>
    <row r="580" spans="1:12">
      <c r="A580">
        <v>2</v>
      </c>
      <c r="B580" t="s">
        <v>318</v>
      </c>
      <c r="C580">
        <v>10808</v>
      </c>
      <c r="D580" t="s">
        <v>290</v>
      </c>
      <c r="E580" t="s">
        <v>291</v>
      </c>
      <c r="F580">
        <v>10808</v>
      </c>
      <c r="G580">
        <v>76</v>
      </c>
      <c r="H580" t="s">
        <v>187</v>
      </c>
      <c r="I580" s="44">
        <v>35096</v>
      </c>
      <c r="J580" s="45">
        <v>18</v>
      </c>
      <c r="K580">
        <v>50</v>
      </c>
      <c r="L580">
        <f t="shared" si="9"/>
        <v>900</v>
      </c>
    </row>
    <row r="581" spans="1:12">
      <c r="A581">
        <v>2</v>
      </c>
      <c r="B581" t="s">
        <v>318</v>
      </c>
      <c r="C581">
        <v>10657</v>
      </c>
      <c r="D581" t="s">
        <v>218</v>
      </c>
      <c r="E581" t="s">
        <v>219</v>
      </c>
      <c r="F581">
        <v>10657</v>
      </c>
      <c r="G581">
        <v>15</v>
      </c>
      <c r="H581" t="s">
        <v>238</v>
      </c>
      <c r="I581" s="44">
        <v>34977</v>
      </c>
      <c r="J581" s="45">
        <v>15.5</v>
      </c>
      <c r="K581">
        <v>50</v>
      </c>
      <c r="L581">
        <f t="shared" si="9"/>
        <v>775</v>
      </c>
    </row>
    <row r="582" spans="1:12">
      <c r="A582">
        <v>2</v>
      </c>
      <c r="B582" t="s">
        <v>318</v>
      </c>
      <c r="C582">
        <v>10657</v>
      </c>
      <c r="D582" t="s">
        <v>218</v>
      </c>
      <c r="E582" t="s">
        <v>219</v>
      </c>
      <c r="F582">
        <v>10657</v>
      </c>
      <c r="G582">
        <v>41</v>
      </c>
      <c r="H582" t="s">
        <v>131</v>
      </c>
      <c r="I582" s="44">
        <v>34977</v>
      </c>
      <c r="J582" s="45">
        <v>9.65</v>
      </c>
      <c r="K582">
        <v>24</v>
      </c>
      <c r="L582">
        <f t="shared" si="9"/>
        <v>231.60000000000002</v>
      </c>
    </row>
    <row r="583" spans="1:12">
      <c r="A583">
        <v>2</v>
      </c>
      <c r="B583" t="s">
        <v>318</v>
      </c>
      <c r="C583">
        <v>10657</v>
      </c>
      <c r="D583" t="s">
        <v>218</v>
      </c>
      <c r="E583" t="s">
        <v>219</v>
      </c>
      <c r="F583">
        <v>10657</v>
      </c>
      <c r="G583">
        <v>46</v>
      </c>
      <c r="H583" t="s">
        <v>128</v>
      </c>
      <c r="I583" s="44">
        <v>34977</v>
      </c>
      <c r="J583" s="45">
        <v>12</v>
      </c>
      <c r="K583">
        <v>45</v>
      </c>
      <c r="L583">
        <f t="shared" si="9"/>
        <v>540</v>
      </c>
    </row>
    <row r="584" spans="1:12">
      <c r="A584">
        <v>2</v>
      </c>
      <c r="B584" t="s">
        <v>318</v>
      </c>
      <c r="C584">
        <v>10657</v>
      </c>
      <c r="D584" t="s">
        <v>218</v>
      </c>
      <c r="E584" t="s">
        <v>219</v>
      </c>
      <c r="F584">
        <v>10657</v>
      </c>
      <c r="G584">
        <v>47</v>
      </c>
      <c r="H584" t="s">
        <v>262</v>
      </c>
      <c r="I584" s="44">
        <v>34977</v>
      </c>
      <c r="J584" s="45">
        <v>9.5</v>
      </c>
      <c r="K584">
        <v>10</v>
      </c>
      <c r="L584">
        <f t="shared" si="9"/>
        <v>95</v>
      </c>
    </row>
    <row r="585" spans="1:12">
      <c r="A585">
        <v>2</v>
      </c>
      <c r="B585" t="s">
        <v>318</v>
      </c>
      <c r="C585">
        <v>10657</v>
      </c>
      <c r="D585" t="s">
        <v>218</v>
      </c>
      <c r="E585" t="s">
        <v>219</v>
      </c>
      <c r="F585">
        <v>10657</v>
      </c>
      <c r="G585">
        <v>56</v>
      </c>
      <c r="H585" t="s">
        <v>151</v>
      </c>
      <c r="I585" s="44">
        <v>34977</v>
      </c>
      <c r="J585" s="45">
        <v>38</v>
      </c>
      <c r="K585">
        <v>45</v>
      </c>
      <c r="L585">
        <f t="shared" si="9"/>
        <v>1710</v>
      </c>
    </row>
    <row r="586" spans="1:12">
      <c r="A586">
        <v>2</v>
      </c>
      <c r="B586" t="s">
        <v>318</v>
      </c>
      <c r="C586">
        <v>10657</v>
      </c>
      <c r="D586" t="s">
        <v>218</v>
      </c>
      <c r="E586" t="s">
        <v>219</v>
      </c>
      <c r="F586">
        <v>10657</v>
      </c>
      <c r="G586">
        <v>60</v>
      </c>
      <c r="H586" t="s">
        <v>171</v>
      </c>
      <c r="I586" s="44">
        <v>34977</v>
      </c>
      <c r="J586" s="45">
        <v>34</v>
      </c>
      <c r="K586">
        <v>30</v>
      </c>
      <c r="L586">
        <f t="shared" si="9"/>
        <v>1020</v>
      </c>
    </row>
    <row r="587" spans="1:12">
      <c r="A587">
        <v>2</v>
      </c>
      <c r="B587" t="s">
        <v>318</v>
      </c>
      <c r="C587">
        <v>11014</v>
      </c>
      <c r="D587" t="s">
        <v>245</v>
      </c>
      <c r="E587" t="s">
        <v>246</v>
      </c>
      <c r="F587">
        <v>11014</v>
      </c>
      <c r="G587">
        <v>41</v>
      </c>
      <c r="H587" t="s">
        <v>131</v>
      </c>
      <c r="I587" s="44">
        <v>35195</v>
      </c>
      <c r="J587" s="45">
        <v>9.65</v>
      </c>
      <c r="K587">
        <v>28</v>
      </c>
      <c r="L587">
        <f t="shared" si="9"/>
        <v>270.2</v>
      </c>
    </row>
    <row r="588" spans="1:12">
      <c r="A588">
        <v>3</v>
      </c>
      <c r="B588" t="s">
        <v>353</v>
      </c>
      <c r="C588">
        <v>10693</v>
      </c>
      <c r="D588" t="s">
        <v>296</v>
      </c>
      <c r="E588" t="s">
        <v>297</v>
      </c>
      <c r="F588">
        <v>10693</v>
      </c>
      <c r="G588">
        <v>9</v>
      </c>
      <c r="H588" t="s">
        <v>324</v>
      </c>
      <c r="I588" s="44">
        <v>35009</v>
      </c>
      <c r="J588" s="45">
        <v>97</v>
      </c>
      <c r="K588">
        <v>6</v>
      </c>
      <c r="L588">
        <f t="shared" si="9"/>
        <v>582</v>
      </c>
    </row>
    <row r="589" spans="1:12">
      <c r="A589">
        <v>3</v>
      </c>
      <c r="B589" t="s">
        <v>353</v>
      </c>
      <c r="C589">
        <v>10693</v>
      </c>
      <c r="D589" t="s">
        <v>296</v>
      </c>
      <c r="E589" t="s">
        <v>297</v>
      </c>
      <c r="F589">
        <v>10693</v>
      </c>
      <c r="G589">
        <v>54</v>
      </c>
      <c r="H589" t="s">
        <v>154</v>
      </c>
      <c r="I589" s="44">
        <v>35009</v>
      </c>
      <c r="J589" s="45">
        <v>7.45</v>
      </c>
      <c r="K589">
        <v>60</v>
      </c>
      <c r="L589">
        <f t="shared" si="9"/>
        <v>447</v>
      </c>
    </row>
    <row r="590" spans="1:12">
      <c r="A590">
        <v>3</v>
      </c>
      <c r="B590" t="s">
        <v>353</v>
      </c>
      <c r="C590">
        <v>10693</v>
      </c>
      <c r="D590" t="s">
        <v>296</v>
      </c>
      <c r="E590" t="s">
        <v>297</v>
      </c>
      <c r="F590">
        <v>10693</v>
      </c>
      <c r="G590">
        <v>69</v>
      </c>
      <c r="H590" t="s">
        <v>141</v>
      </c>
      <c r="I590" s="44">
        <v>35009</v>
      </c>
      <c r="J590" s="45">
        <v>36</v>
      </c>
      <c r="K590">
        <v>30</v>
      </c>
      <c r="L590">
        <f t="shared" si="9"/>
        <v>1080</v>
      </c>
    </row>
    <row r="591" spans="1:12">
      <c r="A591">
        <v>3</v>
      </c>
      <c r="B591" t="s">
        <v>353</v>
      </c>
      <c r="C591">
        <v>10693</v>
      </c>
      <c r="D591" t="s">
        <v>296</v>
      </c>
      <c r="E591" t="s">
        <v>297</v>
      </c>
      <c r="F591">
        <v>10693</v>
      </c>
      <c r="G591">
        <v>73</v>
      </c>
      <c r="H591" t="s">
        <v>174</v>
      </c>
      <c r="I591" s="44">
        <v>35009</v>
      </c>
      <c r="J591" s="45">
        <v>15</v>
      </c>
      <c r="K591">
        <v>15</v>
      </c>
      <c r="L591">
        <f t="shared" si="9"/>
        <v>225</v>
      </c>
    </row>
    <row r="592" spans="1:12">
      <c r="A592">
        <v>3</v>
      </c>
      <c r="B592" t="s">
        <v>353</v>
      </c>
      <c r="C592">
        <v>10581</v>
      </c>
      <c r="D592" t="s">
        <v>332</v>
      </c>
      <c r="E592" t="s">
        <v>333</v>
      </c>
      <c r="F592">
        <v>10581</v>
      </c>
      <c r="G592">
        <v>75</v>
      </c>
      <c r="H592" t="s">
        <v>175</v>
      </c>
      <c r="I592" s="44">
        <v>34907</v>
      </c>
      <c r="J592" s="45">
        <v>7.75</v>
      </c>
      <c r="K592">
        <v>50</v>
      </c>
      <c r="L592">
        <f t="shared" si="9"/>
        <v>387.5</v>
      </c>
    </row>
    <row r="593" spans="1:12">
      <c r="A593">
        <v>3</v>
      </c>
      <c r="B593" t="s">
        <v>353</v>
      </c>
      <c r="C593">
        <v>10772</v>
      </c>
      <c r="D593" t="s">
        <v>327</v>
      </c>
      <c r="E593" t="s">
        <v>328</v>
      </c>
      <c r="F593">
        <v>10772</v>
      </c>
      <c r="G593">
        <v>29</v>
      </c>
      <c r="H593" t="s">
        <v>192</v>
      </c>
      <c r="I593" s="44">
        <v>35074</v>
      </c>
      <c r="J593" s="45">
        <v>123.79</v>
      </c>
      <c r="K593">
        <v>18</v>
      </c>
      <c r="L593">
        <f t="shared" si="9"/>
        <v>2228.2200000000003</v>
      </c>
    </row>
    <row r="594" spans="1:12">
      <c r="A594">
        <v>3</v>
      </c>
      <c r="B594" t="s">
        <v>353</v>
      </c>
      <c r="C594">
        <v>10772</v>
      </c>
      <c r="D594" t="s">
        <v>327</v>
      </c>
      <c r="E594" t="s">
        <v>328</v>
      </c>
      <c r="F594">
        <v>10772</v>
      </c>
      <c r="G594">
        <v>59</v>
      </c>
      <c r="H594" t="s">
        <v>198</v>
      </c>
      <c r="I594" s="44">
        <v>35074</v>
      </c>
      <c r="J594" s="45">
        <v>55</v>
      </c>
      <c r="K594">
        <v>25</v>
      </c>
      <c r="L594">
        <f t="shared" si="9"/>
        <v>1375</v>
      </c>
    </row>
    <row r="595" spans="1:12">
      <c r="A595">
        <v>3</v>
      </c>
      <c r="B595" t="s">
        <v>353</v>
      </c>
      <c r="C595">
        <v>10570</v>
      </c>
      <c r="D595" t="s">
        <v>279</v>
      </c>
      <c r="E595" t="s">
        <v>280</v>
      </c>
      <c r="F595">
        <v>10570</v>
      </c>
      <c r="G595">
        <v>11</v>
      </c>
      <c r="H595" t="s">
        <v>197</v>
      </c>
      <c r="I595" s="44">
        <v>34898</v>
      </c>
      <c r="J595" s="45">
        <v>21</v>
      </c>
      <c r="K595">
        <v>15</v>
      </c>
      <c r="L595">
        <f t="shared" si="9"/>
        <v>315</v>
      </c>
    </row>
    <row r="596" spans="1:12">
      <c r="A596">
        <v>3</v>
      </c>
      <c r="B596" t="s">
        <v>353</v>
      </c>
      <c r="C596">
        <v>10570</v>
      </c>
      <c r="D596" t="s">
        <v>279</v>
      </c>
      <c r="E596" t="s">
        <v>280</v>
      </c>
      <c r="F596">
        <v>10570</v>
      </c>
      <c r="G596">
        <v>56</v>
      </c>
      <c r="H596" t="s">
        <v>151</v>
      </c>
      <c r="I596" s="44">
        <v>34898</v>
      </c>
      <c r="J596" s="45">
        <v>38</v>
      </c>
      <c r="K596">
        <v>60</v>
      </c>
      <c r="L596">
        <f t="shared" si="9"/>
        <v>2280</v>
      </c>
    </row>
    <row r="597" spans="1:12">
      <c r="A597">
        <v>3</v>
      </c>
      <c r="B597" t="s">
        <v>353</v>
      </c>
      <c r="C597">
        <v>10644</v>
      </c>
      <c r="D597" t="s">
        <v>314</v>
      </c>
      <c r="E597" t="s">
        <v>315</v>
      </c>
      <c r="F597">
        <v>10644</v>
      </c>
      <c r="G597">
        <v>18</v>
      </c>
      <c r="H597" t="s">
        <v>125</v>
      </c>
      <c r="I597" s="44">
        <v>34967</v>
      </c>
      <c r="J597" s="45">
        <v>62.5</v>
      </c>
      <c r="K597">
        <v>4</v>
      </c>
      <c r="L597">
        <f t="shared" si="9"/>
        <v>250</v>
      </c>
    </row>
    <row r="598" spans="1:12">
      <c r="A598">
        <v>3</v>
      </c>
      <c r="B598" t="s">
        <v>353</v>
      </c>
      <c r="C598">
        <v>10644</v>
      </c>
      <c r="D598" t="s">
        <v>314</v>
      </c>
      <c r="E598" t="s">
        <v>315</v>
      </c>
      <c r="F598">
        <v>10644</v>
      </c>
      <c r="G598">
        <v>43</v>
      </c>
      <c r="H598" t="s">
        <v>210</v>
      </c>
      <c r="I598" s="44">
        <v>34967</v>
      </c>
      <c r="J598" s="45">
        <v>46</v>
      </c>
      <c r="K598">
        <v>20</v>
      </c>
      <c r="L598">
        <f t="shared" si="9"/>
        <v>920</v>
      </c>
    </row>
    <row r="599" spans="1:12">
      <c r="A599">
        <v>3</v>
      </c>
      <c r="B599" t="s">
        <v>353</v>
      </c>
      <c r="C599">
        <v>10644</v>
      </c>
      <c r="D599" t="s">
        <v>314</v>
      </c>
      <c r="E599" t="s">
        <v>315</v>
      </c>
      <c r="F599">
        <v>10644</v>
      </c>
      <c r="G599">
        <v>46</v>
      </c>
      <c r="H599" t="s">
        <v>128</v>
      </c>
      <c r="I599" s="44">
        <v>34967</v>
      </c>
      <c r="J599" s="45">
        <v>12</v>
      </c>
      <c r="K599">
        <v>21</v>
      </c>
      <c r="L599">
        <f t="shared" si="9"/>
        <v>252</v>
      </c>
    </row>
    <row r="600" spans="1:12">
      <c r="A600">
        <v>3</v>
      </c>
      <c r="B600" t="s">
        <v>353</v>
      </c>
      <c r="C600">
        <v>10838</v>
      </c>
      <c r="D600" t="s">
        <v>245</v>
      </c>
      <c r="E600" t="s">
        <v>246</v>
      </c>
      <c r="F600">
        <v>10838</v>
      </c>
      <c r="G600">
        <v>1</v>
      </c>
      <c r="H600" t="s">
        <v>183</v>
      </c>
      <c r="I600" s="44">
        <v>35114</v>
      </c>
      <c r="J600" s="45">
        <v>18</v>
      </c>
      <c r="K600">
        <v>4</v>
      </c>
      <c r="L600">
        <f t="shared" si="9"/>
        <v>72</v>
      </c>
    </row>
    <row r="601" spans="1:12">
      <c r="A601">
        <v>3</v>
      </c>
      <c r="B601" t="s">
        <v>353</v>
      </c>
      <c r="C601">
        <v>10838</v>
      </c>
      <c r="D601" t="s">
        <v>245</v>
      </c>
      <c r="E601" t="s">
        <v>246</v>
      </c>
      <c r="F601">
        <v>10838</v>
      </c>
      <c r="G601">
        <v>18</v>
      </c>
      <c r="H601" t="s">
        <v>125</v>
      </c>
      <c r="I601" s="44">
        <v>35114</v>
      </c>
      <c r="J601" s="45">
        <v>62.5</v>
      </c>
      <c r="K601">
        <v>25</v>
      </c>
      <c r="L601">
        <f t="shared" si="9"/>
        <v>1562.5</v>
      </c>
    </row>
    <row r="602" spans="1:12">
      <c r="A602">
        <v>3</v>
      </c>
      <c r="B602" t="s">
        <v>353</v>
      </c>
      <c r="C602">
        <v>10838</v>
      </c>
      <c r="D602" t="s">
        <v>245</v>
      </c>
      <c r="E602" t="s">
        <v>246</v>
      </c>
      <c r="F602">
        <v>10838</v>
      </c>
      <c r="G602">
        <v>36</v>
      </c>
      <c r="H602" t="s">
        <v>209</v>
      </c>
      <c r="I602" s="44">
        <v>35114</v>
      </c>
      <c r="J602" s="45">
        <v>19</v>
      </c>
      <c r="K602">
        <v>50</v>
      </c>
      <c r="L602">
        <f t="shared" si="9"/>
        <v>950</v>
      </c>
    </row>
    <row r="603" spans="1:12">
      <c r="A603">
        <v>3</v>
      </c>
      <c r="B603" t="s">
        <v>353</v>
      </c>
      <c r="C603">
        <v>10681</v>
      </c>
      <c r="D603" t="s">
        <v>239</v>
      </c>
      <c r="E603" t="s">
        <v>240</v>
      </c>
      <c r="F603">
        <v>10681</v>
      </c>
      <c r="G603">
        <v>19</v>
      </c>
      <c r="H603" t="s">
        <v>185</v>
      </c>
      <c r="I603" s="44">
        <v>34998</v>
      </c>
      <c r="J603" s="45">
        <v>9.1999999999999993</v>
      </c>
      <c r="K603">
        <v>30</v>
      </c>
      <c r="L603">
        <f t="shared" si="9"/>
        <v>276</v>
      </c>
    </row>
    <row r="604" spans="1:12">
      <c r="A604">
        <v>3</v>
      </c>
      <c r="B604" t="s">
        <v>353</v>
      </c>
      <c r="C604">
        <v>10681</v>
      </c>
      <c r="D604" t="s">
        <v>239</v>
      </c>
      <c r="E604" t="s">
        <v>240</v>
      </c>
      <c r="F604">
        <v>10681</v>
      </c>
      <c r="G604">
        <v>21</v>
      </c>
      <c r="H604" t="s">
        <v>235</v>
      </c>
      <c r="I604" s="44">
        <v>34998</v>
      </c>
      <c r="J604" s="45">
        <v>10</v>
      </c>
      <c r="K604">
        <v>12</v>
      </c>
      <c r="L604">
        <f t="shared" si="9"/>
        <v>120</v>
      </c>
    </row>
    <row r="605" spans="1:12">
      <c r="A605">
        <v>3</v>
      </c>
      <c r="B605" t="s">
        <v>353</v>
      </c>
      <c r="C605">
        <v>10681</v>
      </c>
      <c r="D605" t="s">
        <v>239</v>
      </c>
      <c r="E605" t="s">
        <v>240</v>
      </c>
      <c r="F605">
        <v>10681</v>
      </c>
      <c r="G605">
        <v>64</v>
      </c>
      <c r="H605" t="s">
        <v>172</v>
      </c>
      <c r="I605" s="44">
        <v>34998</v>
      </c>
      <c r="J605" s="45">
        <v>33.25</v>
      </c>
      <c r="K605">
        <v>28</v>
      </c>
      <c r="L605">
        <f t="shared" si="9"/>
        <v>931</v>
      </c>
    </row>
    <row r="606" spans="1:12">
      <c r="A606">
        <v>3</v>
      </c>
      <c r="B606" t="s">
        <v>353</v>
      </c>
      <c r="C606">
        <v>11049</v>
      </c>
      <c r="D606" t="s">
        <v>233</v>
      </c>
      <c r="E606" t="s">
        <v>234</v>
      </c>
      <c r="F606">
        <v>11049</v>
      </c>
      <c r="G606">
        <v>2</v>
      </c>
      <c r="H606" t="s">
        <v>132</v>
      </c>
      <c r="I606" s="44">
        <v>35209</v>
      </c>
      <c r="J606" s="45">
        <v>19</v>
      </c>
      <c r="K606">
        <v>10</v>
      </c>
      <c r="L606">
        <f t="shared" si="9"/>
        <v>190</v>
      </c>
    </row>
    <row r="607" spans="1:12">
      <c r="A607">
        <v>3</v>
      </c>
      <c r="B607" t="s">
        <v>353</v>
      </c>
      <c r="C607">
        <v>11049</v>
      </c>
      <c r="D607" t="s">
        <v>233</v>
      </c>
      <c r="E607" t="s">
        <v>234</v>
      </c>
      <c r="F607">
        <v>11049</v>
      </c>
      <c r="G607">
        <v>12</v>
      </c>
      <c r="H607" t="s">
        <v>162</v>
      </c>
      <c r="I607" s="44">
        <v>35209</v>
      </c>
      <c r="J607" s="45">
        <v>38</v>
      </c>
      <c r="K607">
        <v>4</v>
      </c>
      <c r="L607">
        <f t="shared" si="9"/>
        <v>152</v>
      </c>
    </row>
    <row r="608" spans="1:12">
      <c r="A608">
        <v>3</v>
      </c>
      <c r="B608" t="s">
        <v>353</v>
      </c>
      <c r="C608">
        <v>10662</v>
      </c>
      <c r="D608" t="s">
        <v>288</v>
      </c>
      <c r="E608" t="s">
        <v>289</v>
      </c>
      <c r="F608">
        <v>10662</v>
      </c>
      <c r="G608">
        <v>68</v>
      </c>
      <c r="H608" t="s">
        <v>206</v>
      </c>
      <c r="I608" s="44">
        <v>34982</v>
      </c>
      <c r="J608" s="45">
        <v>12.5</v>
      </c>
      <c r="K608">
        <v>10</v>
      </c>
      <c r="L608">
        <f t="shared" si="9"/>
        <v>125</v>
      </c>
    </row>
    <row r="609" spans="1:12">
      <c r="A609">
        <v>3</v>
      </c>
      <c r="B609" t="s">
        <v>353</v>
      </c>
      <c r="C609">
        <v>10594</v>
      </c>
      <c r="D609" t="s">
        <v>290</v>
      </c>
      <c r="E609" t="s">
        <v>291</v>
      </c>
      <c r="F609">
        <v>10594</v>
      </c>
      <c r="G609">
        <v>52</v>
      </c>
      <c r="H609" t="s">
        <v>169</v>
      </c>
      <c r="I609" s="44">
        <v>34920</v>
      </c>
      <c r="J609" s="45">
        <v>7</v>
      </c>
      <c r="K609">
        <v>24</v>
      </c>
      <c r="L609">
        <f t="shared" si="9"/>
        <v>168</v>
      </c>
    </row>
    <row r="610" spans="1:12">
      <c r="A610">
        <v>3</v>
      </c>
      <c r="B610" t="s">
        <v>353</v>
      </c>
      <c r="C610">
        <v>10594</v>
      </c>
      <c r="D610" t="s">
        <v>290</v>
      </c>
      <c r="E610" t="s">
        <v>291</v>
      </c>
      <c r="F610">
        <v>10594</v>
      </c>
      <c r="G610">
        <v>58</v>
      </c>
      <c r="H610" t="s">
        <v>177</v>
      </c>
      <c r="I610" s="44">
        <v>34920</v>
      </c>
      <c r="J610" s="45">
        <v>13.25</v>
      </c>
      <c r="K610">
        <v>30</v>
      </c>
      <c r="L610">
        <f t="shared" si="9"/>
        <v>397.5</v>
      </c>
    </row>
    <row r="611" spans="1:12">
      <c r="A611">
        <v>3</v>
      </c>
      <c r="B611" t="s">
        <v>353</v>
      </c>
      <c r="C611">
        <v>11004</v>
      </c>
      <c r="D611" t="s">
        <v>354</v>
      </c>
      <c r="E611" t="s">
        <v>355</v>
      </c>
      <c r="F611">
        <v>11004</v>
      </c>
      <c r="G611">
        <v>26</v>
      </c>
      <c r="H611" t="s">
        <v>133</v>
      </c>
      <c r="I611" s="44">
        <v>35192</v>
      </c>
      <c r="J611" s="45">
        <v>31.23</v>
      </c>
      <c r="K611">
        <v>6</v>
      </c>
      <c r="L611">
        <f t="shared" si="9"/>
        <v>187.38</v>
      </c>
    </row>
    <row r="612" spans="1:12">
      <c r="A612">
        <v>3</v>
      </c>
      <c r="B612" t="s">
        <v>353</v>
      </c>
      <c r="C612">
        <v>11004</v>
      </c>
      <c r="D612" t="s">
        <v>354</v>
      </c>
      <c r="E612" t="s">
        <v>355</v>
      </c>
      <c r="F612">
        <v>11004</v>
      </c>
      <c r="G612">
        <v>76</v>
      </c>
      <c r="H612" t="s">
        <v>187</v>
      </c>
      <c r="I612" s="44">
        <v>35192</v>
      </c>
      <c r="J612" s="45">
        <v>18</v>
      </c>
      <c r="K612">
        <v>6</v>
      </c>
      <c r="L612">
        <f t="shared" si="9"/>
        <v>108</v>
      </c>
    </row>
    <row r="613" spans="1:12">
      <c r="A613">
        <v>3</v>
      </c>
      <c r="B613" t="s">
        <v>353</v>
      </c>
      <c r="C613">
        <v>10352</v>
      </c>
      <c r="D613" t="s">
        <v>281</v>
      </c>
      <c r="E613" t="s">
        <v>282</v>
      </c>
      <c r="F613">
        <v>10352</v>
      </c>
      <c r="G613">
        <v>24</v>
      </c>
      <c r="H613" t="s">
        <v>190</v>
      </c>
      <c r="I613" s="44">
        <v>34681</v>
      </c>
      <c r="J613" s="45">
        <v>3.6</v>
      </c>
      <c r="K613">
        <v>10</v>
      </c>
      <c r="L613">
        <f t="shared" si="9"/>
        <v>36</v>
      </c>
    </row>
    <row r="614" spans="1:12">
      <c r="A614">
        <v>3</v>
      </c>
      <c r="B614" t="s">
        <v>353</v>
      </c>
      <c r="C614">
        <v>10352</v>
      </c>
      <c r="D614" t="s">
        <v>281</v>
      </c>
      <c r="E614" t="s">
        <v>282</v>
      </c>
      <c r="F614">
        <v>10352</v>
      </c>
      <c r="G614">
        <v>54</v>
      </c>
      <c r="H614" t="s">
        <v>154</v>
      </c>
      <c r="I614" s="44">
        <v>34681</v>
      </c>
      <c r="J614" s="45">
        <v>5.9</v>
      </c>
      <c r="K614">
        <v>20</v>
      </c>
      <c r="L614">
        <f t="shared" si="9"/>
        <v>118</v>
      </c>
    </row>
    <row r="615" spans="1:12">
      <c r="A615">
        <v>3</v>
      </c>
      <c r="B615" t="s">
        <v>353</v>
      </c>
      <c r="C615">
        <v>10759</v>
      </c>
      <c r="D615" t="s">
        <v>356</v>
      </c>
      <c r="E615" t="s">
        <v>357</v>
      </c>
      <c r="F615">
        <v>10759</v>
      </c>
      <c r="G615">
        <v>32</v>
      </c>
      <c r="H615" t="s">
        <v>167</v>
      </c>
      <c r="I615" s="44">
        <v>35062</v>
      </c>
      <c r="J615" s="45">
        <v>32</v>
      </c>
      <c r="K615">
        <v>10</v>
      </c>
      <c r="L615">
        <f t="shared" si="9"/>
        <v>320</v>
      </c>
    </row>
    <row r="616" spans="1:12">
      <c r="A616">
        <v>3</v>
      </c>
      <c r="B616" t="s">
        <v>353</v>
      </c>
      <c r="C616">
        <v>10684</v>
      </c>
      <c r="D616" t="s">
        <v>273</v>
      </c>
      <c r="E616" t="s">
        <v>274</v>
      </c>
      <c r="F616">
        <v>10684</v>
      </c>
      <c r="G616">
        <v>40</v>
      </c>
      <c r="H616" t="s">
        <v>184</v>
      </c>
      <c r="I616" s="44">
        <v>34999</v>
      </c>
      <c r="J616" s="45">
        <v>18.399999999999999</v>
      </c>
      <c r="K616">
        <v>20</v>
      </c>
      <c r="L616">
        <f t="shared" si="9"/>
        <v>368</v>
      </c>
    </row>
    <row r="617" spans="1:12">
      <c r="A617">
        <v>3</v>
      </c>
      <c r="B617" t="s">
        <v>353</v>
      </c>
      <c r="C617">
        <v>10684</v>
      </c>
      <c r="D617" t="s">
        <v>273</v>
      </c>
      <c r="E617" t="s">
        <v>274</v>
      </c>
      <c r="F617">
        <v>10684</v>
      </c>
      <c r="G617">
        <v>47</v>
      </c>
      <c r="H617" t="s">
        <v>262</v>
      </c>
      <c r="I617" s="44">
        <v>34999</v>
      </c>
      <c r="J617" s="45">
        <v>9.5</v>
      </c>
      <c r="K617">
        <v>40</v>
      </c>
      <c r="L617">
        <f t="shared" si="9"/>
        <v>380</v>
      </c>
    </row>
    <row r="618" spans="1:12">
      <c r="A618">
        <v>3</v>
      </c>
      <c r="B618" t="s">
        <v>353</v>
      </c>
      <c r="C618">
        <v>10684</v>
      </c>
      <c r="D618" t="s">
        <v>273</v>
      </c>
      <c r="E618" t="s">
        <v>274</v>
      </c>
      <c r="F618">
        <v>10684</v>
      </c>
      <c r="G618">
        <v>60</v>
      </c>
      <c r="H618" t="s">
        <v>171</v>
      </c>
      <c r="I618" s="44">
        <v>34999</v>
      </c>
      <c r="J618" s="45">
        <v>34</v>
      </c>
      <c r="K618">
        <v>30</v>
      </c>
      <c r="L618">
        <f t="shared" si="9"/>
        <v>1020</v>
      </c>
    </row>
    <row r="619" spans="1:12">
      <c r="A619">
        <v>3</v>
      </c>
      <c r="B619" t="s">
        <v>353</v>
      </c>
      <c r="C619">
        <v>10420</v>
      </c>
      <c r="D619" t="s">
        <v>314</v>
      </c>
      <c r="E619" t="s">
        <v>315</v>
      </c>
      <c r="F619">
        <v>10420</v>
      </c>
      <c r="G619">
        <v>9</v>
      </c>
      <c r="H619" t="s">
        <v>324</v>
      </c>
      <c r="I619" s="44">
        <v>34751</v>
      </c>
      <c r="J619" s="45">
        <v>77.599999999999994</v>
      </c>
      <c r="K619">
        <v>20</v>
      </c>
      <c r="L619">
        <f t="shared" si="9"/>
        <v>1552</v>
      </c>
    </row>
    <row r="620" spans="1:12">
      <c r="A620">
        <v>3</v>
      </c>
      <c r="B620" t="s">
        <v>353</v>
      </c>
      <c r="C620">
        <v>10420</v>
      </c>
      <c r="D620" t="s">
        <v>314</v>
      </c>
      <c r="E620" t="s">
        <v>315</v>
      </c>
      <c r="F620">
        <v>10420</v>
      </c>
      <c r="G620">
        <v>13</v>
      </c>
      <c r="H620" t="s">
        <v>163</v>
      </c>
      <c r="I620" s="44">
        <v>34751</v>
      </c>
      <c r="J620" s="45">
        <v>4.8</v>
      </c>
      <c r="K620">
        <v>2</v>
      </c>
      <c r="L620">
        <f t="shared" si="9"/>
        <v>9.6</v>
      </c>
    </row>
    <row r="621" spans="1:12">
      <c r="A621">
        <v>3</v>
      </c>
      <c r="B621" t="s">
        <v>353</v>
      </c>
      <c r="C621">
        <v>10420</v>
      </c>
      <c r="D621" t="s">
        <v>314</v>
      </c>
      <c r="E621" t="s">
        <v>315</v>
      </c>
      <c r="F621">
        <v>10420</v>
      </c>
      <c r="G621">
        <v>70</v>
      </c>
      <c r="H621" t="s">
        <v>186</v>
      </c>
      <c r="I621" s="44">
        <v>34751</v>
      </c>
      <c r="J621" s="45">
        <v>12</v>
      </c>
      <c r="K621">
        <v>8</v>
      </c>
      <c r="L621">
        <f t="shared" si="9"/>
        <v>96</v>
      </c>
    </row>
    <row r="622" spans="1:12">
      <c r="A622">
        <v>3</v>
      </c>
      <c r="B622" t="s">
        <v>353</v>
      </c>
      <c r="C622">
        <v>10420</v>
      </c>
      <c r="D622" t="s">
        <v>314</v>
      </c>
      <c r="E622" t="s">
        <v>315</v>
      </c>
      <c r="F622">
        <v>10420</v>
      </c>
      <c r="G622">
        <v>73</v>
      </c>
      <c r="H622" t="s">
        <v>174</v>
      </c>
      <c r="I622" s="44">
        <v>34751</v>
      </c>
      <c r="J622" s="45">
        <v>12</v>
      </c>
      <c r="K622">
        <v>20</v>
      </c>
      <c r="L622">
        <f t="shared" si="9"/>
        <v>240</v>
      </c>
    </row>
    <row r="623" spans="1:12">
      <c r="A623">
        <v>3</v>
      </c>
      <c r="B623" t="s">
        <v>353</v>
      </c>
      <c r="C623">
        <v>10768</v>
      </c>
      <c r="D623" t="s">
        <v>309</v>
      </c>
      <c r="E623" t="s">
        <v>310</v>
      </c>
      <c r="F623">
        <v>10768</v>
      </c>
      <c r="G623">
        <v>22</v>
      </c>
      <c r="H623" t="s">
        <v>336</v>
      </c>
      <c r="I623" s="44">
        <v>35072</v>
      </c>
      <c r="J623" s="45">
        <v>21</v>
      </c>
      <c r="K623">
        <v>4</v>
      </c>
      <c r="L623">
        <f t="shared" si="9"/>
        <v>84</v>
      </c>
    </row>
    <row r="624" spans="1:12">
      <c r="A624">
        <v>3</v>
      </c>
      <c r="B624" t="s">
        <v>353</v>
      </c>
      <c r="C624">
        <v>10768</v>
      </c>
      <c r="D624" t="s">
        <v>309</v>
      </c>
      <c r="E624" t="s">
        <v>310</v>
      </c>
      <c r="F624">
        <v>10768</v>
      </c>
      <c r="G624">
        <v>31</v>
      </c>
      <c r="H624" t="s">
        <v>118</v>
      </c>
      <c r="I624" s="44">
        <v>35072</v>
      </c>
      <c r="J624" s="45">
        <v>12.5</v>
      </c>
      <c r="K624">
        <v>50</v>
      </c>
      <c r="L624">
        <f t="shared" si="9"/>
        <v>625</v>
      </c>
    </row>
    <row r="625" spans="1:12">
      <c r="A625">
        <v>3</v>
      </c>
      <c r="B625" t="s">
        <v>353</v>
      </c>
      <c r="C625">
        <v>10768</v>
      </c>
      <c r="D625" t="s">
        <v>309</v>
      </c>
      <c r="E625" t="s">
        <v>310</v>
      </c>
      <c r="F625">
        <v>10768</v>
      </c>
      <c r="G625">
        <v>60</v>
      </c>
      <c r="H625" t="s">
        <v>171</v>
      </c>
      <c r="I625" s="44">
        <v>35072</v>
      </c>
      <c r="J625" s="45">
        <v>34</v>
      </c>
      <c r="K625">
        <v>15</v>
      </c>
      <c r="L625">
        <f t="shared" si="9"/>
        <v>510</v>
      </c>
    </row>
    <row r="626" spans="1:12">
      <c r="A626">
        <v>3</v>
      </c>
      <c r="B626" t="s">
        <v>353</v>
      </c>
      <c r="C626">
        <v>10768</v>
      </c>
      <c r="D626" t="s">
        <v>309</v>
      </c>
      <c r="E626" t="s">
        <v>310</v>
      </c>
      <c r="F626">
        <v>10768</v>
      </c>
      <c r="G626">
        <v>71</v>
      </c>
      <c r="H626" t="s">
        <v>144</v>
      </c>
      <c r="I626" s="44">
        <v>35072</v>
      </c>
      <c r="J626" s="45">
        <v>21.5</v>
      </c>
      <c r="K626">
        <v>12</v>
      </c>
      <c r="L626">
        <f t="shared" si="9"/>
        <v>258</v>
      </c>
    </row>
    <row r="627" spans="1:12">
      <c r="A627">
        <v>3</v>
      </c>
      <c r="B627" t="s">
        <v>353</v>
      </c>
      <c r="C627">
        <v>11021</v>
      </c>
      <c r="D627" t="s">
        <v>181</v>
      </c>
      <c r="E627" t="s">
        <v>182</v>
      </c>
      <c r="F627">
        <v>11021</v>
      </c>
      <c r="G627">
        <v>2</v>
      </c>
      <c r="H627" t="s">
        <v>132</v>
      </c>
      <c r="I627" s="44">
        <v>35199</v>
      </c>
      <c r="J627" s="45">
        <v>19</v>
      </c>
      <c r="K627">
        <v>11</v>
      </c>
      <c r="L627">
        <f t="shared" si="9"/>
        <v>209</v>
      </c>
    </row>
    <row r="628" spans="1:12">
      <c r="A628">
        <v>3</v>
      </c>
      <c r="B628" t="s">
        <v>353</v>
      </c>
      <c r="C628">
        <v>11021</v>
      </c>
      <c r="D628" t="s">
        <v>181</v>
      </c>
      <c r="E628" t="s">
        <v>182</v>
      </c>
      <c r="F628">
        <v>11021</v>
      </c>
      <c r="G628">
        <v>20</v>
      </c>
      <c r="H628" t="s">
        <v>165</v>
      </c>
      <c r="I628" s="44">
        <v>35199</v>
      </c>
      <c r="J628" s="45">
        <v>81</v>
      </c>
      <c r="K628">
        <v>15</v>
      </c>
      <c r="L628">
        <f t="shared" si="9"/>
        <v>1215</v>
      </c>
    </row>
    <row r="629" spans="1:12">
      <c r="A629">
        <v>3</v>
      </c>
      <c r="B629" t="s">
        <v>353</v>
      </c>
      <c r="C629">
        <v>11021</v>
      </c>
      <c r="D629" t="s">
        <v>181</v>
      </c>
      <c r="E629" t="s">
        <v>182</v>
      </c>
      <c r="F629">
        <v>11021</v>
      </c>
      <c r="G629">
        <v>26</v>
      </c>
      <c r="H629" t="s">
        <v>133</v>
      </c>
      <c r="I629" s="44">
        <v>35199</v>
      </c>
      <c r="J629" s="45">
        <v>31.23</v>
      </c>
      <c r="K629">
        <v>63</v>
      </c>
      <c r="L629">
        <f t="shared" si="9"/>
        <v>1967.49</v>
      </c>
    </row>
    <row r="630" spans="1:12">
      <c r="A630">
        <v>3</v>
      </c>
      <c r="B630" t="s">
        <v>353</v>
      </c>
      <c r="C630">
        <v>11021</v>
      </c>
      <c r="D630" t="s">
        <v>181</v>
      </c>
      <c r="E630" t="s">
        <v>182</v>
      </c>
      <c r="F630">
        <v>11021</v>
      </c>
      <c r="G630">
        <v>51</v>
      </c>
      <c r="H630" t="s">
        <v>121</v>
      </c>
      <c r="I630" s="44">
        <v>35199</v>
      </c>
      <c r="J630" s="45">
        <v>53</v>
      </c>
      <c r="K630">
        <v>44</v>
      </c>
      <c r="L630">
        <f t="shared" si="9"/>
        <v>2332</v>
      </c>
    </row>
    <row r="631" spans="1:12">
      <c r="A631">
        <v>3</v>
      </c>
      <c r="B631" t="s">
        <v>353</v>
      </c>
      <c r="C631">
        <v>11021</v>
      </c>
      <c r="D631" t="s">
        <v>181</v>
      </c>
      <c r="E631" t="s">
        <v>182</v>
      </c>
      <c r="F631">
        <v>11021</v>
      </c>
      <c r="G631">
        <v>72</v>
      </c>
      <c r="H631" t="s">
        <v>201</v>
      </c>
      <c r="I631" s="44">
        <v>35199</v>
      </c>
      <c r="J631" s="45">
        <v>34.799999999999997</v>
      </c>
      <c r="K631">
        <v>35</v>
      </c>
      <c r="L631">
        <f t="shared" si="9"/>
        <v>1218</v>
      </c>
    </row>
    <row r="632" spans="1:12">
      <c r="A632">
        <v>3</v>
      </c>
      <c r="B632" t="s">
        <v>353</v>
      </c>
      <c r="C632">
        <v>10365</v>
      </c>
      <c r="D632" t="s">
        <v>316</v>
      </c>
      <c r="E632" t="s">
        <v>317</v>
      </c>
      <c r="F632">
        <v>10365</v>
      </c>
      <c r="G632">
        <v>11</v>
      </c>
      <c r="H632" t="s">
        <v>197</v>
      </c>
      <c r="I632" s="44">
        <v>34696</v>
      </c>
      <c r="J632" s="45">
        <v>16.8</v>
      </c>
      <c r="K632">
        <v>24</v>
      </c>
      <c r="L632">
        <f t="shared" si="9"/>
        <v>403.20000000000005</v>
      </c>
    </row>
    <row r="633" spans="1:12">
      <c r="A633">
        <v>3</v>
      </c>
      <c r="B633" t="s">
        <v>353</v>
      </c>
      <c r="C633">
        <v>10938</v>
      </c>
      <c r="D633" t="s">
        <v>181</v>
      </c>
      <c r="E633" t="s">
        <v>182</v>
      </c>
      <c r="F633">
        <v>10938</v>
      </c>
      <c r="G633">
        <v>13</v>
      </c>
      <c r="H633" t="s">
        <v>163</v>
      </c>
      <c r="I633" s="44">
        <v>35164</v>
      </c>
      <c r="J633" s="45">
        <v>6</v>
      </c>
      <c r="K633">
        <v>20</v>
      </c>
      <c r="L633">
        <f t="shared" si="9"/>
        <v>120</v>
      </c>
    </row>
    <row r="634" spans="1:12">
      <c r="A634">
        <v>3</v>
      </c>
      <c r="B634" t="s">
        <v>353</v>
      </c>
      <c r="C634">
        <v>10938</v>
      </c>
      <c r="D634" t="s">
        <v>181</v>
      </c>
      <c r="E634" t="s">
        <v>182</v>
      </c>
      <c r="F634">
        <v>10938</v>
      </c>
      <c r="G634">
        <v>43</v>
      </c>
      <c r="H634" t="s">
        <v>210</v>
      </c>
      <c r="I634" s="44">
        <v>35164</v>
      </c>
      <c r="J634" s="45">
        <v>46</v>
      </c>
      <c r="K634">
        <v>24</v>
      </c>
      <c r="L634">
        <f t="shared" si="9"/>
        <v>1104</v>
      </c>
    </row>
    <row r="635" spans="1:12">
      <c r="A635">
        <v>3</v>
      </c>
      <c r="B635" t="s">
        <v>353</v>
      </c>
      <c r="C635">
        <v>10938</v>
      </c>
      <c r="D635" t="s">
        <v>181</v>
      </c>
      <c r="E635" t="s">
        <v>182</v>
      </c>
      <c r="F635">
        <v>10938</v>
      </c>
      <c r="G635">
        <v>60</v>
      </c>
      <c r="H635" t="s">
        <v>171</v>
      </c>
      <c r="I635" s="44">
        <v>35164</v>
      </c>
      <c r="J635" s="45">
        <v>34</v>
      </c>
      <c r="K635">
        <v>49</v>
      </c>
      <c r="L635">
        <f t="shared" si="9"/>
        <v>1666</v>
      </c>
    </row>
    <row r="636" spans="1:12">
      <c r="A636">
        <v>3</v>
      </c>
      <c r="B636" t="s">
        <v>353</v>
      </c>
      <c r="C636">
        <v>10938</v>
      </c>
      <c r="D636" t="s">
        <v>181</v>
      </c>
      <c r="E636" t="s">
        <v>182</v>
      </c>
      <c r="F636">
        <v>10938</v>
      </c>
      <c r="G636">
        <v>71</v>
      </c>
      <c r="H636" t="s">
        <v>144</v>
      </c>
      <c r="I636" s="44">
        <v>35164</v>
      </c>
      <c r="J636" s="45">
        <v>21.5</v>
      </c>
      <c r="K636">
        <v>35</v>
      </c>
      <c r="L636">
        <f t="shared" si="9"/>
        <v>752.5</v>
      </c>
    </row>
    <row r="637" spans="1:12">
      <c r="A637">
        <v>3</v>
      </c>
      <c r="B637" t="s">
        <v>353</v>
      </c>
      <c r="C637">
        <v>10442</v>
      </c>
      <c r="D637" t="s">
        <v>116</v>
      </c>
      <c r="E637" t="s">
        <v>117</v>
      </c>
      <c r="F637">
        <v>10442</v>
      </c>
      <c r="G637">
        <v>11</v>
      </c>
      <c r="H637" t="s">
        <v>197</v>
      </c>
      <c r="I637" s="44">
        <v>34772</v>
      </c>
      <c r="J637" s="45">
        <v>16.8</v>
      </c>
      <c r="K637">
        <v>30</v>
      </c>
      <c r="L637">
        <f t="shared" si="9"/>
        <v>504</v>
      </c>
    </row>
    <row r="638" spans="1:12">
      <c r="A638">
        <v>3</v>
      </c>
      <c r="B638" t="s">
        <v>353</v>
      </c>
      <c r="C638">
        <v>10442</v>
      </c>
      <c r="D638" t="s">
        <v>116</v>
      </c>
      <c r="E638" t="s">
        <v>117</v>
      </c>
      <c r="F638">
        <v>10442</v>
      </c>
      <c r="G638">
        <v>54</v>
      </c>
      <c r="H638" t="s">
        <v>154</v>
      </c>
      <c r="I638" s="44">
        <v>34772</v>
      </c>
      <c r="J638" s="45">
        <v>5.9</v>
      </c>
      <c r="K638">
        <v>80</v>
      </c>
      <c r="L638">
        <f t="shared" si="9"/>
        <v>472</v>
      </c>
    </row>
    <row r="639" spans="1:12">
      <c r="A639">
        <v>3</v>
      </c>
      <c r="B639" t="s">
        <v>353</v>
      </c>
      <c r="C639">
        <v>10442</v>
      </c>
      <c r="D639" t="s">
        <v>116</v>
      </c>
      <c r="E639" t="s">
        <v>117</v>
      </c>
      <c r="F639">
        <v>10442</v>
      </c>
      <c r="G639">
        <v>66</v>
      </c>
      <c r="H639" t="s">
        <v>173</v>
      </c>
      <c r="I639" s="44">
        <v>34772</v>
      </c>
      <c r="J639" s="45">
        <v>13.6</v>
      </c>
      <c r="K639">
        <v>60</v>
      </c>
      <c r="L639">
        <f t="shared" si="9"/>
        <v>816</v>
      </c>
    </row>
    <row r="640" spans="1:12">
      <c r="A640">
        <v>3</v>
      </c>
      <c r="B640" t="s">
        <v>353</v>
      </c>
      <c r="C640">
        <v>10936</v>
      </c>
      <c r="D640" t="s">
        <v>239</v>
      </c>
      <c r="E640" t="s">
        <v>240</v>
      </c>
      <c r="F640">
        <v>10936</v>
      </c>
      <c r="G640">
        <v>36</v>
      </c>
      <c r="H640" t="s">
        <v>209</v>
      </c>
      <c r="I640" s="44">
        <v>35163</v>
      </c>
      <c r="J640" s="45">
        <v>19</v>
      </c>
      <c r="K640">
        <v>30</v>
      </c>
      <c r="L640">
        <f t="shared" si="9"/>
        <v>570</v>
      </c>
    </row>
    <row r="641" spans="1:12">
      <c r="A641">
        <v>3</v>
      </c>
      <c r="B641" t="s">
        <v>353</v>
      </c>
      <c r="C641">
        <v>10536</v>
      </c>
      <c r="D641" t="s">
        <v>327</v>
      </c>
      <c r="E641" t="s">
        <v>328</v>
      </c>
      <c r="F641">
        <v>10536</v>
      </c>
      <c r="G641">
        <v>12</v>
      </c>
      <c r="H641" t="s">
        <v>162</v>
      </c>
      <c r="I641" s="44">
        <v>34864</v>
      </c>
      <c r="J641" s="45">
        <v>38</v>
      </c>
      <c r="K641">
        <v>15</v>
      </c>
      <c r="L641">
        <f t="shared" si="9"/>
        <v>570</v>
      </c>
    </row>
    <row r="642" spans="1:12">
      <c r="A642">
        <v>3</v>
      </c>
      <c r="B642" t="s">
        <v>353</v>
      </c>
      <c r="C642">
        <v>10536</v>
      </c>
      <c r="D642" t="s">
        <v>327</v>
      </c>
      <c r="E642" t="s">
        <v>328</v>
      </c>
      <c r="F642">
        <v>10536</v>
      </c>
      <c r="G642">
        <v>31</v>
      </c>
      <c r="H642" t="s">
        <v>118</v>
      </c>
      <c r="I642" s="44">
        <v>34864</v>
      </c>
      <c r="J642" s="45">
        <v>12.5</v>
      </c>
      <c r="K642">
        <v>20</v>
      </c>
      <c r="L642">
        <f t="shared" si="9"/>
        <v>250</v>
      </c>
    </row>
    <row r="643" spans="1:12">
      <c r="A643">
        <v>3</v>
      </c>
      <c r="B643" t="s">
        <v>353</v>
      </c>
      <c r="C643">
        <v>10536</v>
      </c>
      <c r="D643" t="s">
        <v>327</v>
      </c>
      <c r="E643" t="s">
        <v>328</v>
      </c>
      <c r="F643">
        <v>10536</v>
      </c>
      <c r="G643">
        <v>33</v>
      </c>
      <c r="H643" t="s">
        <v>137</v>
      </c>
      <c r="I643" s="44">
        <v>34864</v>
      </c>
      <c r="J643" s="45">
        <v>2.5</v>
      </c>
      <c r="K643">
        <v>30</v>
      </c>
      <c r="L643">
        <f t="shared" ref="L643:L706" si="10">J643*K643</f>
        <v>75</v>
      </c>
    </row>
    <row r="644" spans="1:12">
      <c r="A644">
        <v>3</v>
      </c>
      <c r="B644" t="s">
        <v>353</v>
      </c>
      <c r="C644">
        <v>10536</v>
      </c>
      <c r="D644" t="s">
        <v>327</v>
      </c>
      <c r="E644" t="s">
        <v>328</v>
      </c>
      <c r="F644">
        <v>10536</v>
      </c>
      <c r="G644">
        <v>60</v>
      </c>
      <c r="H644" t="s">
        <v>171</v>
      </c>
      <c r="I644" s="44">
        <v>34864</v>
      </c>
      <c r="J644" s="45">
        <v>34</v>
      </c>
      <c r="K644">
        <v>35</v>
      </c>
      <c r="L644">
        <f t="shared" si="10"/>
        <v>1190</v>
      </c>
    </row>
    <row r="645" spans="1:12">
      <c r="A645">
        <v>3</v>
      </c>
      <c r="B645" t="s">
        <v>353</v>
      </c>
      <c r="C645">
        <v>10854</v>
      </c>
      <c r="D645" t="s">
        <v>116</v>
      </c>
      <c r="E645" t="s">
        <v>117</v>
      </c>
      <c r="F645">
        <v>10854</v>
      </c>
      <c r="G645">
        <v>10</v>
      </c>
      <c r="H645" t="s">
        <v>161</v>
      </c>
      <c r="I645" s="44">
        <v>35122</v>
      </c>
      <c r="J645" s="45">
        <v>31</v>
      </c>
      <c r="K645">
        <v>100</v>
      </c>
      <c r="L645">
        <f t="shared" si="10"/>
        <v>3100</v>
      </c>
    </row>
    <row r="646" spans="1:12">
      <c r="A646">
        <v>3</v>
      </c>
      <c r="B646" t="s">
        <v>353</v>
      </c>
      <c r="C646">
        <v>10854</v>
      </c>
      <c r="D646" t="s">
        <v>116</v>
      </c>
      <c r="E646" t="s">
        <v>117</v>
      </c>
      <c r="F646">
        <v>10854</v>
      </c>
      <c r="G646">
        <v>13</v>
      </c>
      <c r="H646" t="s">
        <v>163</v>
      </c>
      <c r="I646" s="44">
        <v>35122</v>
      </c>
      <c r="J646" s="45">
        <v>6</v>
      </c>
      <c r="K646">
        <v>65</v>
      </c>
      <c r="L646">
        <f t="shared" si="10"/>
        <v>390</v>
      </c>
    </row>
    <row r="647" spans="1:12">
      <c r="A647">
        <v>3</v>
      </c>
      <c r="B647" t="s">
        <v>353</v>
      </c>
      <c r="C647">
        <v>10530</v>
      </c>
      <c r="D647" t="s">
        <v>321</v>
      </c>
      <c r="E647" t="s">
        <v>322</v>
      </c>
      <c r="F647">
        <v>10530</v>
      </c>
      <c r="G647">
        <v>17</v>
      </c>
      <c r="H647" t="s">
        <v>222</v>
      </c>
      <c r="I647" s="44">
        <v>34858</v>
      </c>
      <c r="J647" s="45">
        <v>39</v>
      </c>
      <c r="K647">
        <v>40</v>
      </c>
      <c r="L647">
        <f t="shared" si="10"/>
        <v>1560</v>
      </c>
    </row>
    <row r="648" spans="1:12">
      <c r="A648">
        <v>3</v>
      </c>
      <c r="B648" t="s">
        <v>353</v>
      </c>
      <c r="C648">
        <v>10530</v>
      </c>
      <c r="D648" t="s">
        <v>321</v>
      </c>
      <c r="E648" t="s">
        <v>322</v>
      </c>
      <c r="F648">
        <v>10530</v>
      </c>
      <c r="G648">
        <v>43</v>
      </c>
      <c r="H648" t="s">
        <v>210</v>
      </c>
      <c r="I648" s="44">
        <v>34858</v>
      </c>
      <c r="J648" s="45">
        <v>46</v>
      </c>
      <c r="K648">
        <v>25</v>
      </c>
      <c r="L648">
        <f t="shared" si="10"/>
        <v>1150</v>
      </c>
    </row>
    <row r="649" spans="1:12">
      <c r="A649">
        <v>3</v>
      </c>
      <c r="B649" t="s">
        <v>353</v>
      </c>
      <c r="C649">
        <v>10530</v>
      </c>
      <c r="D649" t="s">
        <v>321</v>
      </c>
      <c r="E649" t="s">
        <v>322</v>
      </c>
      <c r="F649">
        <v>10530</v>
      </c>
      <c r="G649">
        <v>61</v>
      </c>
      <c r="H649" t="s">
        <v>306</v>
      </c>
      <c r="I649" s="44">
        <v>34858</v>
      </c>
      <c r="J649" s="45">
        <v>28.5</v>
      </c>
      <c r="K649">
        <v>20</v>
      </c>
      <c r="L649">
        <f t="shared" si="10"/>
        <v>570</v>
      </c>
    </row>
    <row r="650" spans="1:12">
      <c r="A650">
        <v>3</v>
      </c>
      <c r="B650" t="s">
        <v>353</v>
      </c>
      <c r="C650">
        <v>10530</v>
      </c>
      <c r="D650" t="s">
        <v>321</v>
      </c>
      <c r="E650" t="s">
        <v>322</v>
      </c>
      <c r="F650">
        <v>10530</v>
      </c>
      <c r="G650">
        <v>76</v>
      </c>
      <c r="H650" t="s">
        <v>187</v>
      </c>
      <c r="I650" s="44">
        <v>34858</v>
      </c>
      <c r="J650" s="45">
        <v>18</v>
      </c>
      <c r="K650">
        <v>50</v>
      </c>
      <c r="L650">
        <f t="shared" si="10"/>
        <v>900</v>
      </c>
    </row>
    <row r="651" spans="1:12">
      <c r="A651">
        <v>3</v>
      </c>
      <c r="B651" t="s">
        <v>353</v>
      </c>
      <c r="C651">
        <v>10625</v>
      </c>
      <c r="D651" t="s">
        <v>356</v>
      </c>
      <c r="E651" t="s">
        <v>357</v>
      </c>
      <c r="F651">
        <v>10625</v>
      </c>
      <c r="G651">
        <v>14</v>
      </c>
      <c r="H651" t="s">
        <v>164</v>
      </c>
      <c r="I651" s="44">
        <v>34950</v>
      </c>
      <c r="J651" s="45">
        <v>23.25</v>
      </c>
      <c r="K651">
        <v>3</v>
      </c>
      <c r="L651">
        <f t="shared" si="10"/>
        <v>69.75</v>
      </c>
    </row>
    <row r="652" spans="1:12">
      <c r="A652">
        <v>3</v>
      </c>
      <c r="B652" t="s">
        <v>353</v>
      </c>
      <c r="C652">
        <v>10625</v>
      </c>
      <c r="D652" t="s">
        <v>356</v>
      </c>
      <c r="E652" t="s">
        <v>357</v>
      </c>
      <c r="F652">
        <v>10625</v>
      </c>
      <c r="G652">
        <v>42</v>
      </c>
      <c r="H652" t="s">
        <v>119</v>
      </c>
      <c r="I652" s="44">
        <v>34950</v>
      </c>
      <c r="J652" s="45">
        <v>14</v>
      </c>
      <c r="K652">
        <v>5</v>
      </c>
      <c r="L652">
        <f t="shared" si="10"/>
        <v>70</v>
      </c>
    </row>
    <row r="653" spans="1:12">
      <c r="A653">
        <v>3</v>
      </c>
      <c r="B653" t="s">
        <v>353</v>
      </c>
      <c r="C653">
        <v>10625</v>
      </c>
      <c r="D653" t="s">
        <v>356</v>
      </c>
      <c r="E653" t="s">
        <v>357</v>
      </c>
      <c r="F653">
        <v>10625</v>
      </c>
      <c r="G653">
        <v>60</v>
      </c>
      <c r="H653" t="s">
        <v>171</v>
      </c>
      <c r="I653" s="44">
        <v>34950</v>
      </c>
      <c r="J653" s="45">
        <v>34</v>
      </c>
      <c r="K653">
        <v>10</v>
      </c>
      <c r="L653">
        <f t="shared" si="10"/>
        <v>340</v>
      </c>
    </row>
    <row r="654" spans="1:12">
      <c r="A654">
        <v>3</v>
      </c>
      <c r="B654" t="s">
        <v>353</v>
      </c>
      <c r="C654">
        <v>10762</v>
      </c>
      <c r="D654" t="s">
        <v>267</v>
      </c>
      <c r="E654" t="s">
        <v>268</v>
      </c>
      <c r="F654">
        <v>10762</v>
      </c>
      <c r="G654">
        <v>39</v>
      </c>
      <c r="H654" t="s">
        <v>168</v>
      </c>
      <c r="I654" s="44">
        <v>35066</v>
      </c>
      <c r="J654" s="45">
        <v>18</v>
      </c>
      <c r="K654">
        <v>16</v>
      </c>
      <c r="L654">
        <f t="shared" si="10"/>
        <v>288</v>
      </c>
    </row>
    <row r="655" spans="1:12">
      <c r="A655">
        <v>3</v>
      </c>
      <c r="B655" t="s">
        <v>353</v>
      </c>
      <c r="C655">
        <v>10762</v>
      </c>
      <c r="D655" t="s">
        <v>267</v>
      </c>
      <c r="E655" t="s">
        <v>268</v>
      </c>
      <c r="F655">
        <v>10762</v>
      </c>
      <c r="G655">
        <v>47</v>
      </c>
      <c r="H655" t="s">
        <v>262</v>
      </c>
      <c r="I655" s="44">
        <v>35066</v>
      </c>
      <c r="J655" s="45">
        <v>9.5</v>
      </c>
      <c r="K655">
        <v>30</v>
      </c>
      <c r="L655">
        <f t="shared" si="10"/>
        <v>285</v>
      </c>
    </row>
    <row r="656" spans="1:12">
      <c r="A656">
        <v>3</v>
      </c>
      <c r="B656" t="s">
        <v>353</v>
      </c>
      <c r="C656">
        <v>10762</v>
      </c>
      <c r="D656" t="s">
        <v>267</v>
      </c>
      <c r="E656" t="s">
        <v>268</v>
      </c>
      <c r="F656">
        <v>10762</v>
      </c>
      <c r="G656">
        <v>51</v>
      </c>
      <c r="H656" t="s">
        <v>121</v>
      </c>
      <c r="I656" s="44">
        <v>35066</v>
      </c>
      <c r="J656" s="45">
        <v>53</v>
      </c>
      <c r="K656">
        <v>28</v>
      </c>
      <c r="L656">
        <f t="shared" si="10"/>
        <v>1484</v>
      </c>
    </row>
    <row r="657" spans="1:12">
      <c r="A657">
        <v>3</v>
      </c>
      <c r="B657" t="s">
        <v>353</v>
      </c>
      <c r="C657">
        <v>10762</v>
      </c>
      <c r="D657" t="s">
        <v>267</v>
      </c>
      <c r="E657" t="s">
        <v>268</v>
      </c>
      <c r="F657">
        <v>10762</v>
      </c>
      <c r="G657">
        <v>56</v>
      </c>
      <c r="H657" t="s">
        <v>151</v>
      </c>
      <c r="I657" s="44">
        <v>35066</v>
      </c>
      <c r="J657" s="45">
        <v>38</v>
      </c>
      <c r="K657">
        <v>60</v>
      </c>
      <c r="L657">
        <f t="shared" si="10"/>
        <v>2280</v>
      </c>
    </row>
    <row r="658" spans="1:12">
      <c r="A658">
        <v>3</v>
      </c>
      <c r="B658" t="s">
        <v>353</v>
      </c>
      <c r="C658">
        <v>10855</v>
      </c>
      <c r="D658" t="s">
        <v>290</v>
      </c>
      <c r="E658" t="s">
        <v>291</v>
      </c>
      <c r="F658">
        <v>10855</v>
      </c>
      <c r="G658">
        <v>16</v>
      </c>
      <c r="H658" t="s">
        <v>124</v>
      </c>
      <c r="I658" s="44">
        <v>35122</v>
      </c>
      <c r="J658" s="45">
        <v>17.45</v>
      </c>
      <c r="K658">
        <v>50</v>
      </c>
      <c r="L658">
        <f t="shared" si="10"/>
        <v>872.5</v>
      </c>
    </row>
    <row r="659" spans="1:12">
      <c r="A659">
        <v>3</v>
      </c>
      <c r="B659" t="s">
        <v>353</v>
      </c>
      <c r="C659">
        <v>10855</v>
      </c>
      <c r="D659" t="s">
        <v>290</v>
      </c>
      <c r="E659" t="s">
        <v>291</v>
      </c>
      <c r="F659">
        <v>10855</v>
      </c>
      <c r="G659">
        <v>31</v>
      </c>
      <c r="H659" t="s">
        <v>118</v>
      </c>
      <c r="I659" s="44">
        <v>35122</v>
      </c>
      <c r="J659" s="45">
        <v>12.5</v>
      </c>
      <c r="K659">
        <v>14</v>
      </c>
      <c r="L659">
        <f t="shared" si="10"/>
        <v>175</v>
      </c>
    </row>
    <row r="660" spans="1:12">
      <c r="A660">
        <v>3</v>
      </c>
      <c r="B660" t="s">
        <v>353</v>
      </c>
      <c r="C660">
        <v>10855</v>
      </c>
      <c r="D660" t="s">
        <v>290</v>
      </c>
      <c r="E660" t="s">
        <v>291</v>
      </c>
      <c r="F660">
        <v>10855</v>
      </c>
      <c r="G660">
        <v>56</v>
      </c>
      <c r="H660" t="s">
        <v>151</v>
      </c>
      <c r="I660" s="44">
        <v>35122</v>
      </c>
      <c r="J660" s="45">
        <v>38</v>
      </c>
      <c r="K660">
        <v>24</v>
      </c>
      <c r="L660">
        <f t="shared" si="10"/>
        <v>912</v>
      </c>
    </row>
    <row r="661" spans="1:12">
      <c r="A661">
        <v>3</v>
      </c>
      <c r="B661" t="s">
        <v>353</v>
      </c>
      <c r="C661">
        <v>10855</v>
      </c>
      <c r="D661" t="s">
        <v>290</v>
      </c>
      <c r="E661" t="s">
        <v>291</v>
      </c>
      <c r="F661">
        <v>10855</v>
      </c>
      <c r="G661">
        <v>65</v>
      </c>
      <c r="H661" t="s">
        <v>147</v>
      </c>
      <c r="I661" s="44">
        <v>35122</v>
      </c>
      <c r="J661" s="45">
        <v>21.05</v>
      </c>
      <c r="K661">
        <v>15</v>
      </c>
      <c r="L661">
        <f t="shared" si="10"/>
        <v>315.75</v>
      </c>
    </row>
    <row r="662" spans="1:12">
      <c r="A662">
        <v>3</v>
      </c>
      <c r="B662" t="s">
        <v>353</v>
      </c>
      <c r="C662">
        <v>10699</v>
      </c>
      <c r="D662" t="s">
        <v>347</v>
      </c>
      <c r="E662" t="s">
        <v>348</v>
      </c>
      <c r="F662">
        <v>10699</v>
      </c>
      <c r="G662">
        <v>47</v>
      </c>
      <c r="H662" t="s">
        <v>262</v>
      </c>
      <c r="I662" s="44">
        <v>35012</v>
      </c>
      <c r="J662" s="45">
        <v>9.5</v>
      </c>
      <c r="K662">
        <v>12</v>
      </c>
      <c r="L662">
        <f t="shared" si="10"/>
        <v>114</v>
      </c>
    </row>
    <row r="663" spans="1:12">
      <c r="A663">
        <v>3</v>
      </c>
      <c r="B663" t="s">
        <v>353</v>
      </c>
      <c r="C663">
        <v>11057</v>
      </c>
      <c r="D663" t="s">
        <v>343</v>
      </c>
      <c r="E663" t="s">
        <v>344</v>
      </c>
      <c r="F663">
        <v>11057</v>
      </c>
      <c r="G663">
        <v>70</v>
      </c>
      <c r="H663" t="s">
        <v>186</v>
      </c>
      <c r="I663" s="44">
        <v>35214</v>
      </c>
      <c r="J663" s="45">
        <v>15</v>
      </c>
      <c r="K663">
        <v>3</v>
      </c>
      <c r="L663">
        <f t="shared" si="10"/>
        <v>45</v>
      </c>
    </row>
    <row r="664" spans="1:12">
      <c r="A664">
        <v>3</v>
      </c>
      <c r="B664" t="s">
        <v>353</v>
      </c>
      <c r="C664">
        <v>10948</v>
      </c>
      <c r="D664" t="s">
        <v>275</v>
      </c>
      <c r="E664" t="s">
        <v>276</v>
      </c>
      <c r="F664">
        <v>10948</v>
      </c>
      <c r="G664">
        <v>50</v>
      </c>
      <c r="H664" t="s">
        <v>311</v>
      </c>
      <c r="I664" s="44">
        <v>35167</v>
      </c>
      <c r="J664" s="45">
        <v>16.25</v>
      </c>
      <c r="K664">
        <v>9</v>
      </c>
      <c r="L664">
        <f t="shared" si="10"/>
        <v>146.25</v>
      </c>
    </row>
    <row r="665" spans="1:12">
      <c r="A665">
        <v>3</v>
      </c>
      <c r="B665" t="s">
        <v>353</v>
      </c>
      <c r="C665">
        <v>10948</v>
      </c>
      <c r="D665" t="s">
        <v>275</v>
      </c>
      <c r="E665" t="s">
        <v>276</v>
      </c>
      <c r="F665">
        <v>10948</v>
      </c>
      <c r="G665">
        <v>51</v>
      </c>
      <c r="H665" t="s">
        <v>121</v>
      </c>
      <c r="I665" s="44">
        <v>35167</v>
      </c>
      <c r="J665" s="45">
        <v>53</v>
      </c>
      <c r="K665">
        <v>40</v>
      </c>
      <c r="L665">
        <f t="shared" si="10"/>
        <v>2120</v>
      </c>
    </row>
    <row r="666" spans="1:12">
      <c r="A666">
        <v>3</v>
      </c>
      <c r="B666" t="s">
        <v>353</v>
      </c>
      <c r="C666">
        <v>10948</v>
      </c>
      <c r="D666" t="s">
        <v>275</v>
      </c>
      <c r="E666" t="s">
        <v>276</v>
      </c>
      <c r="F666">
        <v>10948</v>
      </c>
      <c r="G666">
        <v>55</v>
      </c>
      <c r="H666" t="s">
        <v>170</v>
      </c>
      <c r="I666" s="44">
        <v>35167</v>
      </c>
      <c r="J666" s="45">
        <v>24</v>
      </c>
      <c r="K666">
        <v>4</v>
      </c>
      <c r="L666">
        <f t="shared" si="10"/>
        <v>96</v>
      </c>
    </row>
    <row r="667" spans="1:12">
      <c r="A667">
        <v>3</v>
      </c>
      <c r="B667" t="s">
        <v>353</v>
      </c>
      <c r="C667">
        <v>10517</v>
      </c>
      <c r="D667" t="s">
        <v>343</v>
      </c>
      <c r="E667" t="s">
        <v>344</v>
      </c>
      <c r="F667">
        <v>10517</v>
      </c>
      <c r="G667">
        <v>52</v>
      </c>
      <c r="H667" t="s">
        <v>169</v>
      </c>
      <c r="I667" s="44">
        <v>34844</v>
      </c>
      <c r="J667" s="45">
        <v>7</v>
      </c>
      <c r="K667">
        <v>6</v>
      </c>
      <c r="L667">
        <f t="shared" si="10"/>
        <v>42</v>
      </c>
    </row>
    <row r="668" spans="1:12">
      <c r="A668">
        <v>3</v>
      </c>
      <c r="B668" t="s">
        <v>353</v>
      </c>
      <c r="C668">
        <v>10517</v>
      </c>
      <c r="D668" t="s">
        <v>343</v>
      </c>
      <c r="E668" t="s">
        <v>344</v>
      </c>
      <c r="F668">
        <v>10517</v>
      </c>
      <c r="G668">
        <v>59</v>
      </c>
      <c r="H668" t="s">
        <v>198</v>
      </c>
      <c r="I668" s="44">
        <v>34844</v>
      </c>
      <c r="J668" s="45">
        <v>55</v>
      </c>
      <c r="K668">
        <v>4</v>
      </c>
      <c r="L668">
        <f t="shared" si="10"/>
        <v>220</v>
      </c>
    </row>
    <row r="669" spans="1:12">
      <c r="A669">
        <v>3</v>
      </c>
      <c r="B669" t="s">
        <v>353</v>
      </c>
      <c r="C669">
        <v>10517</v>
      </c>
      <c r="D669" t="s">
        <v>343</v>
      </c>
      <c r="E669" t="s">
        <v>344</v>
      </c>
      <c r="F669">
        <v>10517</v>
      </c>
      <c r="G669">
        <v>70</v>
      </c>
      <c r="H669" t="s">
        <v>186</v>
      </c>
      <c r="I669" s="44">
        <v>34844</v>
      </c>
      <c r="J669" s="45">
        <v>15</v>
      </c>
      <c r="K669">
        <v>6</v>
      </c>
      <c r="L669">
        <f t="shared" si="10"/>
        <v>90</v>
      </c>
    </row>
    <row r="670" spans="1:12">
      <c r="A670">
        <v>3</v>
      </c>
      <c r="B670" t="s">
        <v>353</v>
      </c>
      <c r="C670">
        <v>10697</v>
      </c>
      <c r="D670" t="s">
        <v>245</v>
      </c>
      <c r="E670" t="s">
        <v>246</v>
      </c>
      <c r="F670">
        <v>10697</v>
      </c>
      <c r="G670">
        <v>19</v>
      </c>
      <c r="H670" t="s">
        <v>185</v>
      </c>
      <c r="I670" s="44">
        <v>35011</v>
      </c>
      <c r="J670" s="45">
        <v>9.1999999999999993</v>
      </c>
      <c r="K670">
        <v>7</v>
      </c>
      <c r="L670">
        <f t="shared" si="10"/>
        <v>64.399999999999991</v>
      </c>
    </row>
    <row r="671" spans="1:12">
      <c r="A671">
        <v>3</v>
      </c>
      <c r="B671" t="s">
        <v>353</v>
      </c>
      <c r="C671">
        <v>10697</v>
      </c>
      <c r="D671" t="s">
        <v>245</v>
      </c>
      <c r="E671" t="s">
        <v>246</v>
      </c>
      <c r="F671">
        <v>10697</v>
      </c>
      <c r="G671">
        <v>35</v>
      </c>
      <c r="H671" t="s">
        <v>193</v>
      </c>
      <c r="I671" s="44">
        <v>35011</v>
      </c>
      <c r="J671" s="45">
        <v>18</v>
      </c>
      <c r="K671">
        <v>9</v>
      </c>
      <c r="L671">
        <f t="shared" si="10"/>
        <v>162</v>
      </c>
    </row>
    <row r="672" spans="1:12">
      <c r="A672">
        <v>3</v>
      </c>
      <c r="B672" t="s">
        <v>353</v>
      </c>
      <c r="C672">
        <v>10697</v>
      </c>
      <c r="D672" t="s">
        <v>245</v>
      </c>
      <c r="E672" t="s">
        <v>246</v>
      </c>
      <c r="F672">
        <v>10697</v>
      </c>
      <c r="G672">
        <v>58</v>
      </c>
      <c r="H672" t="s">
        <v>177</v>
      </c>
      <c r="I672" s="44">
        <v>35011</v>
      </c>
      <c r="J672" s="45">
        <v>13.25</v>
      </c>
      <c r="K672">
        <v>30</v>
      </c>
      <c r="L672">
        <f t="shared" si="10"/>
        <v>397.5</v>
      </c>
    </row>
    <row r="673" spans="1:12">
      <c r="A673">
        <v>3</v>
      </c>
      <c r="B673" t="s">
        <v>353</v>
      </c>
      <c r="C673">
        <v>10697</v>
      </c>
      <c r="D673" t="s">
        <v>245</v>
      </c>
      <c r="E673" t="s">
        <v>246</v>
      </c>
      <c r="F673">
        <v>10697</v>
      </c>
      <c r="G673">
        <v>70</v>
      </c>
      <c r="H673" t="s">
        <v>186</v>
      </c>
      <c r="I673" s="44">
        <v>35011</v>
      </c>
      <c r="J673" s="45">
        <v>15</v>
      </c>
      <c r="K673">
        <v>30</v>
      </c>
      <c r="L673">
        <f t="shared" si="10"/>
        <v>450</v>
      </c>
    </row>
    <row r="674" spans="1:12">
      <c r="A674">
        <v>3</v>
      </c>
      <c r="B674" t="s">
        <v>353</v>
      </c>
      <c r="C674">
        <v>10266</v>
      </c>
      <c r="D674" t="s">
        <v>312</v>
      </c>
      <c r="E674" t="s">
        <v>313</v>
      </c>
      <c r="F674">
        <v>10266</v>
      </c>
      <c r="G674">
        <v>12</v>
      </c>
      <c r="H674" t="s">
        <v>162</v>
      </c>
      <c r="I674" s="44">
        <v>34572</v>
      </c>
      <c r="J674" s="45">
        <v>30.4</v>
      </c>
      <c r="K674">
        <v>12</v>
      </c>
      <c r="L674">
        <f t="shared" si="10"/>
        <v>364.79999999999995</v>
      </c>
    </row>
    <row r="675" spans="1:12">
      <c r="A675">
        <v>3</v>
      </c>
      <c r="B675" t="s">
        <v>353</v>
      </c>
      <c r="C675">
        <v>10723</v>
      </c>
      <c r="D675" t="s">
        <v>296</v>
      </c>
      <c r="E675" t="s">
        <v>297</v>
      </c>
      <c r="F675">
        <v>10723</v>
      </c>
      <c r="G675">
        <v>26</v>
      </c>
      <c r="H675" t="s">
        <v>133</v>
      </c>
      <c r="I675" s="44">
        <v>35033</v>
      </c>
      <c r="J675" s="45">
        <v>31.23</v>
      </c>
      <c r="K675">
        <v>15</v>
      </c>
      <c r="L675">
        <f t="shared" si="10"/>
        <v>468.45</v>
      </c>
    </row>
    <row r="676" spans="1:12">
      <c r="A676">
        <v>3</v>
      </c>
      <c r="B676" t="s">
        <v>353</v>
      </c>
      <c r="C676">
        <v>10753</v>
      </c>
      <c r="D676" t="s">
        <v>260</v>
      </c>
      <c r="E676" t="s">
        <v>261</v>
      </c>
      <c r="F676">
        <v>10753</v>
      </c>
      <c r="G676">
        <v>45</v>
      </c>
      <c r="H676" t="s">
        <v>120</v>
      </c>
      <c r="I676" s="44">
        <v>35059</v>
      </c>
      <c r="J676" s="45">
        <v>9.5</v>
      </c>
      <c r="K676">
        <v>4</v>
      </c>
      <c r="L676">
        <f t="shared" si="10"/>
        <v>38</v>
      </c>
    </row>
    <row r="677" spans="1:12">
      <c r="A677">
        <v>3</v>
      </c>
      <c r="B677" t="s">
        <v>353</v>
      </c>
      <c r="C677">
        <v>10753</v>
      </c>
      <c r="D677" t="s">
        <v>260</v>
      </c>
      <c r="E677" t="s">
        <v>261</v>
      </c>
      <c r="F677">
        <v>10753</v>
      </c>
      <c r="G677">
        <v>74</v>
      </c>
      <c r="H677" t="s">
        <v>253</v>
      </c>
      <c r="I677" s="44">
        <v>35059</v>
      </c>
      <c r="J677" s="45">
        <v>10</v>
      </c>
      <c r="K677">
        <v>5</v>
      </c>
      <c r="L677">
        <f t="shared" si="10"/>
        <v>50</v>
      </c>
    </row>
    <row r="678" spans="1:12">
      <c r="A678">
        <v>3</v>
      </c>
      <c r="B678" t="s">
        <v>353</v>
      </c>
      <c r="C678">
        <v>10860</v>
      </c>
      <c r="D678" t="s">
        <v>277</v>
      </c>
      <c r="E678" t="s">
        <v>278</v>
      </c>
      <c r="F678">
        <v>10860</v>
      </c>
      <c r="G678">
        <v>51</v>
      </c>
      <c r="H678" t="s">
        <v>121</v>
      </c>
      <c r="I678" s="44">
        <v>35124</v>
      </c>
      <c r="J678" s="45">
        <v>53</v>
      </c>
      <c r="K678">
        <v>3</v>
      </c>
      <c r="L678">
        <f t="shared" si="10"/>
        <v>159</v>
      </c>
    </row>
    <row r="679" spans="1:12">
      <c r="A679">
        <v>3</v>
      </c>
      <c r="B679" t="s">
        <v>353</v>
      </c>
      <c r="C679">
        <v>10860</v>
      </c>
      <c r="D679" t="s">
        <v>277</v>
      </c>
      <c r="E679" t="s">
        <v>278</v>
      </c>
      <c r="F679">
        <v>10860</v>
      </c>
      <c r="G679">
        <v>76</v>
      </c>
      <c r="H679" t="s">
        <v>187</v>
      </c>
      <c r="I679" s="44">
        <v>35124</v>
      </c>
      <c r="J679" s="45">
        <v>18</v>
      </c>
      <c r="K679">
        <v>20</v>
      </c>
      <c r="L679">
        <f t="shared" si="10"/>
        <v>360</v>
      </c>
    </row>
    <row r="680" spans="1:12">
      <c r="A680">
        <v>3</v>
      </c>
      <c r="B680" t="s">
        <v>353</v>
      </c>
      <c r="C680">
        <v>10434</v>
      </c>
      <c r="D680" t="s">
        <v>267</v>
      </c>
      <c r="E680" t="s">
        <v>268</v>
      </c>
      <c r="F680">
        <v>10434</v>
      </c>
      <c r="G680">
        <v>11</v>
      </c>
      <c r="H680" t="s">
        <v>197</v>
      </c>
      <c r="I680" s="44">
        <v>34764</v>
      </c>
      <c r="J680" s="45">
        <v>16.8</v>
      </c>
      <c r="K680">
        <v>6</v>
      </c>
      <c r="L680">
        <f t="shared" si="10"/>
        <v>100.80000000000001</v>
      </c>
    </row>
    <row r="681" spans="1:12">
      <c r="A681">
        <v>3</v>
      </c>
      <c r="B681" t="s">
        <v>353</v>
      </c>
      <c r="C681">
        <v>10434</v>
      </c>
      <c r="D681" t="s">
        <v>267</v>
      </c>
      <c r="E681" t="s">
        <v>268</v>
      </c>
      <c r="F681">
        <v>10434</v>
      </c>
      <c r="G681">
        <v>76</v>
      </c>
      <c r="H681" t="s">
        <v>187</v>
      </c>
      <c r="I681" s="44">
        <v>34764</v>
      </c>
      <c r="J681" s="45">
        <v>14.4</v>
      </c>
      <c r="K681">
        <v>18</v>
      </c>
      <c r="L681">
        <f t="shared" si="10"/>
        <v>259.2</v>
      </c>
    </row>
    <row r="682" spans="1:12">
      <c r="A682">
        <v>3</v>
      </c>
      <c r="B682" t="s">
        <v>353</v>
      </c>
      <c r="C682">
        <v>10256</v>
      </c>
      <c r="D682" t="s">
        <v>314</v>
      </c>
      <c r="E682" t="s">
        <v>315</v>
      </c>
      <c r="F682">
        <v>10256</v>
      </c>
      <c r="G682">
        <v>53</v>
      </c>
      <c r="H682" t="s">
        <v>134</v>
      </c>
      <c r="I682" s="44">
        <v>34561</v>
      </c>
      <c r="J682" s="45">
        <v>26.2</v>
      </c>
      <c r="K682">
        <v>15</v>
      </c>
      <c r="L682">
        <f t="shared" si="10"/>
        <v>393</v>
      </c>
    </row>
    <row r="683" spans="1:12">
      <c r="A683">
        <v>3</v>
      </c>
      <c r="B683" t="s">
        <v>353</v>
      </c>
      <c r="C683">
        <v>10256</v>
      </c>
      <c r="D683" t="s">
        <v>314</v>
      </c>
      <c r="E683" t="s">
        <v>315</v>
      </c>
      <c r="F683">
        <v>10256</v>
      </c>
      <c r="G683">
        <v>77</v>
      </c>
      <c r="H683" t="s">
        <v>176</v>
      </c>
      <c r="I683" s="44">
        <v>34561</v>
      </c>
      <c r="J683" s="45">
        <v>10.4</v>
      </c>
      <c r="K683">
        <v>12</v>
      </c>
      <c r="L683">
        <f t="shared" si="10"/>
        <v>124.80000000000001</v>
      </c>
    </row>
    <row r="684" spans="1:12">
      <c r="A684">
        <v>3</v>
      </c>
      <c r="B684" t="s">
        <v>353</v>
      </c>
      <c r="C684">
        <v>10441</v>
      </c>
      <c r="D684" t="s">
        <v>290</v>
      </c>
      <c r="E684" t="s">
        <v>291</v>
      </c>
      <c r="F684">
        <v>10441</v>
      </c>
      <c r="G684">
        <v>27</v>
      </c>
      <c r="H684" t="s">
        <v>155</v>
      </c>
      <c r="I684" s="44">
        <v>34771</v>
      </c>
      <c r="J684" s="45">
        <v>35.1</v>
      </c>
      <c r="K684">
        <v>50</v>
      </c>
      <c r="L684">
        <f t="shared" si="10"/>
        <v>1755</v>
      </c>
    </row>
    <row r="685" spans="1:12">
      <c r="A685">
        <v>3</v>
      </c>
      <c r="B685" t="s">
        <v>353</v>
      </c>
      <c r="C685">
        <v>10856</v>
      </c>
      <c r="D685" t="s">
        <v>316</v>
      </c>
      <c r="E685" t="s">
        <v>317</v>
      </c>
      <c r="F685">
        <v>10856</v>
      </c>
      <c r="G685">
        <v>2</v>
      </c>
      <c r="H685" t="s">
        <v>132</v>
      </c>
      <c r="I685" s="44">
        <v>35123</v>
      </c>
      <c r="J685" s="45">
        <v>19</v>
      </c>
      <c r="K685">
        <v>20</v>
      </c>
      <c r="L685">
        <f t="shared" si="10"/>
        <v>380</v>
      </c>
    </row>
    <row r="686" spans="1:12">
      <c r="A686">
        <v>3</v>
      </c>
      <c r="B686" t="s">
        <v>353</v>
      </c>
      <c r="C686">
        <v>10856</v>
      </c>
      <c r="D686" t="s">
        <v>316</v>
      </c>
      <c r="E686" t="s">
        <v>317</v>
      </c>
      <c r="F686">
        <v>10856</v>
      </c>
      <c r="G686">
        <v>42</v>
      </c>
      <c r="H686" t="s">
        <v>119</v>
      </c>
      <c r="I686" s="44">
        <v>35123</v>
      </c>
      <c r="J686" s="45">
        <v>14</v>
      </c>
      <c r="K686">
        <v>20</v>
      </c>
      <c r="L686">
        <f t="shared" si="10"/>
        <v>280</v>
      </c>
    </row>
    <row r="687" spans="1:12">
      <c r="A687">
        <v>3</v>
      </c>
      <c r="B687" t="s">
        <v>353</v>
      </c>
      <c r="C687">
        <v>10779</v>
      </c>
      <c r="D687" t="s">
        <v>347</v>
      </c>
      <c r="E687" t="s">
        <v>348</v>
      </c>
      <c r="F687">
        <v>10779</v>
      </c>
      <c r="G687">
        <v>16</v>
      </c>
      <c r="H687" t="s">
        <v>124</v>
      </c>
      <c r="I687" s="44">
        <v>35080</v>
      </c>
      <c r="J687" s="45">
        <v>17.45</v>
      </c>
      <c r="K687">
        <v>20</v>
      </c>
      <c r="L687">
        <f t="shared" si="10"/>
        <v>349</v>
      </c>
    </row>
    <row r="688" spans="1:12">
      <c r="A688">
        <v>3</v>
      </c>
      <c r="B688" t="s">
        <v>353</v>
      </c>
      <c r="C688">
        <v>10779</v>
      </c>
      <c r="D688" t="s">
        <v>347</v>
      </c>
      <c r="E688" t="s">
        <v>348</v>
      </c>
      <c r="F688">
        <v>10779</v>
      </c>
      <c r="G688">
        <v>62</v>
      </c>
      <c r="H688" t="s">
        <v>138</v>
      </c>
      <c r="I688" s="44">
        <v>35080</v>
      </c>
      <c r="J688" s="45">
        <v>49.3</v>
      </c>
      <c r="K688">
        <v>20</v>
      </c>
      <c r="L688">
        <f t="shared" si="10"/>
        <v>986</v>
      </c>
    </row>
    <row r="689" spans="1:12">
      <c r="A689">
        <v>3</v>
      </c>
      <c r="B689" t="s">
        <v>353</v>
      </c>
      <c r="C689">
        <v>10381</v>
      </c>
      <c r="D689" t="s">
        <v>229</v>
      </c>
      <c r="E689" t="s">
        <v>230</v>
      </c>
      <c r="F689">
        <v>10381</v>
      </c>
      <c r="G689">
        <v>74</v>
      </c>
      <c r="H689" t="s">
        <v>253</v>
      </c>
      <c r="I689" s="44">
        <v>34711</v>
      </c>
      <c r="J689" s="45">
        <v>8</v>
      </c>
      <c r="K689">
        <v>14</v>
      </c>
      <c r="L689">
        <f t="shared" si="10"/>
        <v>112</v>
      </c>
    </row>
    <row r="690" spans="1:12">
      <c r="A690">
        <v>3</v>
      </c>
      <c r="B690" t="s">
        <v>353</v>
      </c>
      <c r="C690">
        <v>10409</v>
      </c>
      <c r="D690" t="s">
        <v>358</v>
      </c>
      <c r="E690" t="s">
        <v>359</v>
      </c>
      <c r="F690">
        <v>10409</v>
      </c>
      <c r="G690">
        <v>14</v>
      </c>
      <c r="H690" t="s">
        <v>164</v>
      </c>
      <c r="I690" s="44">
        <v>34739</v>
      </c>
      <c r="J690" s="45">
        <v>18.600000000000001</v>
      </c>
      <c r="K690">
        <v>12</v>
      </c>
      <c r="L690">
        <f t="shared" si="10"/>
        <v>223.20000000000002</v>
      </c>
    </row>
    <row r="691" spans="1:12">
      <c r="A691">
        <v>3</v>
      </c>
      <c r="B691" t="s">
        <v>353</v>
      </c>
      <c r="C691">
        <v>10409</v>
      </c>
      <c r="D691" t="s">
        <v>358</v>
      </c>
      <c r="E691" t="s">
        <v>359</v>
      </c>
      <c r="F691">
        <v>10409</v>
      </c>
      <c r="G691">
        <v>21</v>
      </c>
      <c r="H691" t="s">
        <v>235</v>
      </c>
      <c r="I691" s="44">
        <v>34739</v>
      </c>
      <c r="J691" s="45">
        <v>8</v>
      </c>
      <c r="K691">
        <v>12</v>
      </c>
      <c r="L691">
        <f t="shared" si="10"/>
        <v>96</v>
      </c>
    </row>
    <row r="692" spans="1:12">
      <c r="A692">
        <v>3</v>
      </c>
      <c r="B692" t="s">
        <v>353</v>
      </c>
      <c r="C692">
        <v>10763</v>
      </c>
      <c r="D692" t="s">
        <v>263</v>
      </c>
      <c r="E692" t="s">
        <v>264</v>
      </c>
      <c r="F692">
        <v>10763</v>
      </c>
      <c r="G692">
        <v>21</v>
      </c>
      <c r="H692" t="s">
        <v>235</v>
      </c>
      <c r="I692" s="44">
        <v>35067</v>
      </c>
      <c r="J692" s="45">
        <v>10</v>
      </c>
      <c r="K692">
        <v>40</v>
      </c>
      <c r="L692">
        <f t="shared" si="10"/>
        <v>400</v>
      </c>
    </row>
    <row r="693" spans="1:12">
      <c r="A693">
        <v>3</v>
      </c>
      <c r="B693" t="s">
        <v>353</v>
      </c>
      <c r="C693">
        <v>10763</v>
      </c>
      <c r="D693" t="s">
        <v>263</v>
      </c>
      <c r="E693" t="s">
        <v>264</v>
      </c>
      <c r="F693">
        <v>10763</v>
      </c>
      <c r="G693">
        <v>22</v>
      </c>
      <c r="H693" t="s">
        <v>336</v>
      </c>
      <c r="I693" s="44">
        <v>35067</v>
      </c>
      <c r="J693" s="45">
        <v>21</v>
      </c>
      <c r="K693">
        <v>6</v>
      </c>
      <c r="L693">
        <f t="shared" si="10"/>
        <v>126</v>
      </c>
    </row>
    <row r="694" spans="1:12">
      <c r="A694">
        <v>3</v>
      </c>
      <c r="B694" t="s">
        <v>353</v>
      </c>
      <c r="C694">
        <v>10763</v>
      </c>
      <c r="D694" t="s">
        <v>263</v>
      </c>
      <c r="E694" t="s">
        <v>264</v>
      </c>
      <c r="F694">
        <v>10763</v>
      </c>
      <c r="G694">
        <v>24</v>
      </c>
      <c r="H694" t="s">
        <v>190</v>
      </c>
      <c r="I694" s="44">
        <v>35067</v>
      </c>
      <c r="J694" s="45">
        <v>4.5</v>
      </c>
      <c r="K694">
        <v>20</v>
      </c>
      <c r="L694">
        <f t="shared" si="10"/>
        <v>90</v>
      </c>
    </row>
    <row r="695" spans="1:12">
      <c r="A695">
        <v>3</v>
      </c>
      <c r="B695" t="s">
        <v>353</v>
      </c>
      <c r="C695">
        <v>10682</v>
      </c>
      <c r="D695" t="s">
        <v>316</v>
      </c>
      <c r="E695" t="s">
        <v>317</v>
      </c>
      <c r="F695">
        <v>10682</v>
      </c>
      <c r="G695">
        <v>33</v>
      </c>
      <c r="H695" t="s">
        <v>137</v>
      </c>
      <c r="I695" s="44">
        <v>34998</v>
      </c>
      <c r="J695" s="45">
        <v>2.5</v>
      </c>
      <c r="K695">
        <v>30</v>
      </c>
      <c r="L695">
        <f t="shared" si="10"/>
        <v>75</v>
      </c>
    </row>
    <row r="696" spans="1:12">
      <c r="A696">
        <v>3</v>
      </c>
      <c r="B696" t="s">
        <v>353</v>
      </c>
      <c r="C696">
        <v>10682</v>
      </c>
      <c r="D696" t="s">
        <v>316</v>
      </c>
      <c r="E696" t="s">
        <v>317</v>
      </c>
      <c r="F696">
        <v>10682</v>
      </c>
      <c r="G696">
        <v>66</v>
      </c>
      <c r="H696" t="s">
        <v>173</v>
      </c>
      <c r="I696" s="44">
        <v>34998</v>
      </c>
      <c r="J696" s="45">
        <v>17</v>
      </c>
      <c r="K696">
        <v>4</v>
      </c>
      <c r="L696">
        <f t="shared" si="10"/>
        <v>68</v>
      </c>
    </row>
    <row r="697" spans="1:12">
      <c r="A697">
        <v>3</v>
      </c>
      <c r="B697" t="s">
        <v>353</v>
      </c>
      <c r="C697">
        <v>10682</v>
      </c>
      <c r="D697" t="s">
        <v>316</v>
      </c>
      <c r="E697" t="s">
        <v>317</v>
      </c>
      <c r="F697">
        <v>10682</v>
      </c>
      <c r="G697">
        <v>75</v>
      </c>
      <c r="H697" t="s">
        <v>175</v>
      </c>
      <c r="I697" s="44">
        <v>34998</v>
      </c>
      <c r="J697" s="45">
        <v>7.75</v>
      </c>
      <c r="K697">
        <v>30</v>
      </c>
      <c r="L697">
        <f t="shared" si="10"/>
        <v>232.5</v>
      </c>
    </row>
    <row r="698" spans="1:12">
      <c r="A698">
        <v>3</v>
      </c>
      <c r="B698" t="s">
        <v>353</v>
      </c>
      <c r="C698">
        <v>10433</v>
      </c>
      <c r="D698" t="s">
        <v>360</v>
      </c>
      <c r="E698" t="s">
        <v>361</v>
      </c>
      <c r="F698">
        <v>10433</v>
      </c>
      <c r="G698">
        <v>56</v>
      </c>
      <c r="H698" t="s">
        <v>151</v>
      </c>
      <c r="I698" s="44">
        <v>34764</v>
      </c>
      <c r="J698" s="45">
        <v>30.4</v>
      </c>
      <c r="K698">
        <v>28</v>
      </c>
      <c r="L698">
        <f t="shared" si="10"/>
        <v>851.19999999999993</v>
      </c>
    </row>
    <row r="699" spans="1:12">
      <c r="A699">
        <v>3</v>
      </c>
      <c r="B699" t="s">
        <v>353</v>
      </c>
      <c r="C699">
        <v>10576</v>
      </c>
      <c r="D699" t="s">
        <v>188</v>
      </c>
      <c r="E699" t="s">
        <v>189</v>
      </c>
      <c r="F699">
        <v>10576</v>
      </c>
      <c r="G699">
        <v>1</v>
      </c>
      <c r="H699" t="s">
        <v>183</v>
      </c>
      <c r="I699" s="44">
        <v>34904</v>
      </c>
      <c r="J699" s="45">
        <v>18</v>
      </c>
      <c r="K699">
        <v>10</v>
      </c>
      <c r="L699">
        <f t="shared" si="10"/>
        <v>180</v>
      </c>
    </row>
    <row r="700" spans="1:12">
      <c r="A700">
        <v>3</v>
      </c>
      <c r="B700" t="s">
        <v>353</v>
      </c>
      <c r="C700">
        <v>10576</v>
      </c>
      <c r="D700" t="s">
        <v>188</v>
      </c>
      <c r="E700" t="s">
        <v>189</v>
      </c>
      <c r="F700">
        <v>10576</v>
      </c>
      <c r="G700">
        <v>31</v>
      </c>
      <c r="H700" t="s">
        <v>118</v>
      </c>
      <c r="I700" s="44">
        <v>34904</v>
      </c>
      <c r="J700" s="45">
        <v>12.5</v>
      </c>
      <c r="K700">
        <v>20</v>
      </c>
      <c r="L700">
        <f t="shared" si="10"/>
        <v>250</v>
      </c>
    </row>
    <row r="701" spans="1:12">
      <c r="A701">
        <v>3</v>
      </c>
      <c r="B701" t="s">
        <v>353</v>
      </c>
      <c r="C701">
        <v>10576</v>
      </c>
      <c r="D701" t="s">
        <v>188</v>
      </c>
      <c r="E701" t="s">
        <v>189</v>
      </c>
      <c r="F701">
        <v>10576</v>
      </c>
      <c r="G701">
        <v>44</v>
      </c>
      <c r="H701" t="s">
        <v>146</v>
      </c>
      <c r="I701" s="44">
        <v>34904</v>
      </c>
      <c r="J701" s="45">
        <v>19.45</v>
      </c>
      <c r="K701">
        <v>21</v>
      </c>
      <c r="L701">
        <f t="shared" si="10"/>
        <v>408.45</v>
      </c>
    </row>
    <row r="702" spans="1:12">
      <c r="A702">
        <v>3</v>
      </c>
      <c r="B702" t="s">
        <v>353</v>
      </c>
      <c r="C702">
        <v>10638</v>
      </c>
      <c r="D702" t="s">
        <v>245</v>
      </c>
      <c r="E702" t="s">
        <v>246</v>
      </c>
      <c r="F702">
        <v>10638</v>
      </c>
      <c r="G702">
        <v>45</v>
      </c>
      <c r="H702" t="s">
        <v>120</v>
      </c>
      <c r="I702" s="44">
        <v>34962</v>
      </c>
      <c r="J702" s="45">
        <v>9.5</v>
      </c>
      <c r="K702">
        <v>20</v>
      </c>
      <c r="L702">
        <f t="shared" si="10"/>
        <v>190</v>
      </c>
    </row>
    <row r="703" spans="1:12">
      <c r="A703">
        <v>3</v>
      </c>
      <c r="B703" t="s">
        <v>353</v>
      </c>
      <c r="C703">
        <v>10638</v>
      </c>
      <c r="D703" t="s">
        <v>245</v>
      </c>
      <c r="E703" t="s">
        <v>246</v>
      </c>
      <c r="F703">
        <v>10638</v>
      </c>
      <c r="G703">
        <v>65</v>
      </c>
      <c r="H703" t="s">
        <v>147</v>
      </c>
      <c r="I703" s="44">
        <v>34962</v>
      </c>
      <c r="J703" s="45">
        <v>21.05</v>
      </c>
      <c r="K703">
        <v>21</v>
      </c>
      <c r="L703">
        <f t="shared" si="10"/>
        <v>442.05</v>
      </c>
    </row>
    <row r="704" spans="1:12">
      <c r="A704">
        <v>3</v>
      </c>
      <c r="B704" t="s">
        <v>353</v>
      </c>
      <c r="C704">
        <v>10638</v>
      </c>
      <c r="D704" t="s">
        <v>245</v>
      </c>
      <c r="E704" t="s">
        <v>246</v>
      </c>
      <c r="F704">
        <v>10638</v>
      </c>
      <c r="G704">
        <v>72</v>
      </c>
      <c r="H704" t="s">
        <v>201</v>
      </c>
      <c r="I704" s="44">
        <v>34962</v>
      </c>
      <c r="J704" s="45">
        <v>34.799999999999997</v>
      </c>
      <c r="K704">
        <v>60</v>
      </c>
      <c r="L704">
        <f t="shared" si="10"/>
        <v>2088</v>
      </c>
    </row>
    <row r="705" spans="1:12">
      <c r="A705">
        <v>3</v>
      </c>
      <c r="B705" t="s">
        <v>353</v>
      </c>
      <c r="C705">
        <v>11011</v>
      </c>
      <c r="D705" t="s">
        <v>300</v>
      </c>
      <c r="E705" t="s">
        <v>301</v>
      </c>
      <c r="F705">
        <v>11011</v>
      </c>
      <c r="G705">
        <v>58</v>
      </c>
      <c r="H705" t="s">
        <v>177</v>
      </c>
      <c r="I705" s="44">
        <v>35194</v>
      </c>
      <c r="J705" s="45">
        <v>13.25</v>
      </c>
      <c r="K705">
        <v>40</v>
      </c>
      <c r="L705">
        <f t="shared" si="10"/>
        <v>530</v>
      </c>
    </row>
    <row r="706" spans="1:12">
      <c r="A706">
        <v>3</v>
      </c>
      <c r="B706" t="s">
        <v>353</v>
      </c>
      <c r="C706">
        <v>11011</v>
      </c>
      <c r="D706" t="s">
        <v>300</v>
      </c>
      <c r="E706" t="s">
        <v>301</v>
      </c>
      <c r="F706">
        <v>11011</v>
      </c>
      <c r="G706">
        <v>71</v>
      </c>
      <c r="H706" t="s">
        <v>144</v>
      </c>
      <c r="I706" s="44">
        <v>35194</v>
      </c>
      <c r="J706" s="45">
        <v>21.5</v>
      </c>
      <c r="K706">
        <v>20</v>
      </c>
      <c r="L706">
        <f t="shared" si="10"/>
        <v>430</v>
      </c>
    </row>
    <row r="707" spans="1:12">
      <c r="A707">
        <v>3</v>
      </c>
      <c r="B707" t="s">
        <v>353</v>
      </c>
      <c r="C707">
        <v>10330</v>
      </c>
      <c r="D707" t="s">
        <v>229</v>
      </c>
      <c r="E707" t="s">
        <v>230</v>
      </c>
      <c r="F707">
        <v>10330</v>
      </c>
      <c r="G707">
        <v>26</v>
      </c>
      <c r="H707" t="s">
        <v>133</v>
      </c>
      <c r="I707" s="44">
        <v>34654</v>
      </c>
      <c r="J707" s="45">
        <v>24.9</v>
      </c>
      <c r="K707">
        <v>50</v>
      </c>
      <c r="L707">
        <f t="shared" ref="L707:L770" si="11">J707*K707</f>
        <v>1245</v>
      </c>
    </row>
    <row r="708" spans="1:12">
      <c r="A708">
        <v>3</v>
      </c>
      <c r="B708" t="s">
        <v>353</v>
      </c>
      <c r="C708">
        <v>10330</v>
      </c>
      <c r="D708" t="s">
        <v>229</v>
      </c>
      <c r="E708" t="s">
        <v>230</v>
      </c>
      <c r="F708">
        <v>10330</v>
      </c>
      <c r="G708">
        <v>72</v>
      </c>
      <c r="H708" t="s">
        <v>201</v>
      </c>
      <c r="I708" s="44">
        <v>34654</v>
      </c>
      <c r="J708" s="45">
        <v>27.8</v>
      </c>
      <c r="K708">
        <v>25</v>
      </c>
      <c r="L708">
        <f t="shared" si="11"/>
        <v>695</v>
      </c>
    </row>
    <row r="709" spans="1:12">
      <c r="A709">
        <v>3</v>
      </c>
      <c r="B709" t="s">
        <v>353</v>
      </c>
      <c r="C709">
        <v>10619</v>
      </c>
      <c r="D709" t="s">
        <v>279</v>
      </c>
      <c r="E709" t="s">
        <v>280</v>
      </c>
      <c r="F709">
        <v>10619</v>
      </c>
      <c r="G709">
        <v>21</v>
      </c>
      <c r="H709" t="s">
        <v>235</v>
      </c>
      <c r="I709" s="44">
        <v>34946</v>
      </c>
      <c r="J709" s="45">
        <v>10</v>
      </c>
      <c r="K709">
        <v>42</v>
      </c>
      <c r="L709">
        <f t="shared" si="11"/>
        <v>420</v>
      </c>
    </row>
    <row r="710" spans="1:12">
      <c r="A710">
        <v>3</v>
      </c>
      <c r="B710" t="s">
        <v>353</v>
      </c>
      <c r="C710">
        <v>10619</v>
      </c>
      <c r="D710" t="s">
        <v>279</v>
      </c>
      <c r="E710" t="s">
        <v>280</v>
      </c>
      <c r="F710">
        <v>10619</v>
      </c>
      <c r="G710">
        <v>22</v>
      </c>
      <c r="H710" t="s">
        <v>336</v>
      </c>
      <c r="I710" s="44">
        <v>34946</v>
      </c>
      <c r="J710" s="45">
        <v>21</v>
      </c>
      <c r="K710">
        <v>40</v>
      </c>
      <c r="L710">
        <f t="shared" si="11"/>
        <v>840</v>
      </c>
    </row>
    <row r="711" spans="1:12">
      <c r="A711">
        <v>3</v>
      </c>
      <c r="B711" t="s">
        <v>353</v>
      </c>
      <c r="C711">
        <v>10505</v>
      </c>
      <c r="D711" t="s">
        <v>279</v>
      </c>
      <c r="E711" t="s">
        <v>280</v>
      </c>
      <c r="F711">
        <v>10505</v>
      </c>
      <c r="G711">
        <v>62</v>
      </c>
      <c r="H711" t="s">
        <v>138</v>
      </c>
      <c r="I711" s="44">
        <v>34834</v>
      </c>
      <c r="J711" s="45">
        <v>49.3</v>
      </c>
      <c r="K711">
        <v>3</v>
      </c>
      <c r="L711">
        <f t="shared" si="11"/>
        <v>147.89999999999998</v>
      </c>
    </row>
    <row r="712" spans="1:12">
      <c r="A712">
        <v>3</v>
      </c>
      <c r="B712" t="s">
        <v>353</v>
      </c>
      <c r="C712">
        <v>10911</v>
      </c>
      <c r="D712" t="s">
        <v>275</v>
      </c>
      <c r="E712" t="s">
        <v>276</v>
      </c>
      <c r="F712">
        <v>10911</v>
      </c>
      <c r="G712">
        <v>1</v>
      </c>
      <c r="H712" t="s">
        <v>183</v>
      </c>
      <c r="I712" s="44">
        <v>35152</v>
      </c>
      <c r="J712" s="45">
        <v>18</v>
      </c>
      <c r="K712">
        <v>10</v>
      </c>
      <c r="L712">
        <f t="shared" si="11"/>
        <v>180</v>
      </c>
    </row>
    <row r="713" spans="1:12">
      <c r="A713">
        <v>3</v>
      </c>
      <c r="B713" t="s">
        <v>353</v>
      </c>
      <c r="C713">
        <v>10911</v>
      </c>
      <c r="D713" t="s">
        <v>275</v>
      </c>
      <c r="E713" t="s">
        <v>276</v>
      </c>
      <c r="F713">
        <v>10911</v>
      </c>
      <c r="G713">
        <v>17</v>
      </c>
      <c r="H713" t="s">
        <v>222</v>
      </c>
      <c r="I713" s="44">
        <v>35152</v>
      </c>
      <c r="J713" s="45">
        <v>39</v>
      </c>
      <c r="K713">
        <v>12</v>
      </c>
      <c r="L713">
        <f t="shared" si="11"/>
        <v>468</v>
      </c>
    </row>
    <row r="714" spans="1:12">
      <c r="A714">
        <v>3</v>
      </c>
      <c r="B714" t="s">
        <v>353</v>
      </c>
      <c r="C714">
        <v>10911</v>
      </c>
      <c r="D714" t="s">
        <v>275</v>
      </c>
      <c r="E714" t="s">
        <v>276</v>
      </c>
      <c r="F714">
        <v>10911</v>
      </c>
      <c r="G714">
        <v>67</v>
      </c>
      <c r="H714" t="s">
        <v>323</v>
      </c>
      <c r="I714" s="44">
        <v>35152</v>
      </c>
      <c r="J714" s="45">
        <v>14</v>
      </c>
      <c r="K714">
        <v>15</v>
      </c>
      <c r="L714">
        <f t="shared" si="11"/>
        <v>210</v>
      </c>
    </row>
    <row r="715" spans="1:12">
      <c r="A715">
        <v>3</v>
      </c>
      <c r="B715" t="s">
        <v>353</v>
      </c>
      <c r="C715">
        <v>10283</v>
      </c>
      <c r="D715" t="s">
        <v>229</v>
      </c>
      <c r="E715" t="s">
        <v>230</v>
      </c>
      <c r="F715">
        <v>10283</v>
      </c>
      <c r="G715">
        <v>15</v>
      </c>
      <c r="H715" t="s">
        <v>238</v>
      </c>
      <c r="I715" s="44">
        <v>34593</v>
      </c>
      <c r="J715" s="45">
        <v>12.4</v>
      </c>
      <c r="K715">
        <v>20</v>
      </c>
      <c r="L715">
        <f t="shared" si="11"/>
        <v>248</v>
      </c>
    </row>
    <row r="716" spans="1:12">
      <c r="A716">
        <v>3</v>
      </c>
      <c r="B716" t="s">
        <v>353</v>
      </c>
      <c r="C716">
        <v>10283</v>
      </c>
      <c r="D716" t="s">
        <v>229</v>
      </c>
      <c r="E716" t="s">
        <v>230</v>
      </c>
      <c r="F716">
        <v>10283</v>
      </c>
      <c r="G716">
        <v>19</v>
      </c>
      <c r="H716" t="s">
        <v>185</v>
      </c>
      <c r="I716" s="44">
        <v>34593</v>
      </c>
      <c r="J716" s="45">
        <v>7.3</v>
      </c>
      <c r="K716">
        <v>18</v>
      </c>
      <c r="L716">
        <f t="shared" si="11"/>
        <v>131.4</v>
      </c>
    </row>
    <row r="717" spans="1:12">
      <c r="A717">
        <v>3</v>
      </c>
      <c r="B717" t="s">
        <v>353</v>
      </c>
      <c r="C717">
        <v>10283</v>
      </c>
      <c r="D717" t="s">
        <v>229</v>
      </c>
      <c r="E717" t="s">
        <v>230</v>
      </c>
      <c r="F717">
        <v>10283</v>
      </c>
      <c r="G717">
        <v>60</v>
      </c>
      <c r="H717" t="s">
        <v>171</v>
      </c>
      <c r="I717" s="44">
        <v>34593</v>
      </c>
      <c r="J717" s="45">
        <v>27.2</v>
      </c>
      <c r="K717">
        <v>35</v>
      </c>
      <c r="L717">
        <f t="shared" si="11"/>
        <v>952</v>
      </c>
    </row>
    <row r="718" spans="1:12">
      <c r="A718">
        <v>3</v>
      </c>
      <c r="B718" t="s">
        <v>353</v>
      </c>
      <c r="C718">
        <v>10283</v>
      </c>
      <c r="D718" t="s">
        <v>229</v>
      </c>
      <c r="E718" t="s">
        <v>230</v>
      </c>
      <c r="F718">
        <v>10283</v>
      </c>
      <c r="G718">
        <v>72</v>
      </c>
      <c r="H718" t="s">
        <v>201</v>
      </c>
      <c r="I718" s="44">
        <v>34593</v>
      </c>
      <c r="J718" s="45">
        <v>27.8</v>
      </c>
      <c r="K718">
        <v>3</v>
      </c>
      <c r="L718">
        <f t="shared" si="11"/>
        <v>83.4</v>
      </c>
    </row>
    <row r="719" spans="1:12">
      <c r="A719">
        <v>3</v>
      </c>
      <c r="B719" t="s">
        <v>353</v>
      </c>
      <c r="C719">
        <v>10332</v>
      </c>
      <c r="D719" t="s">
        <v>279</v>
      </c>
      <c r="E719" t="s">
        <v>280</v>
      </c>
      <c r="F719">
        <v>10332</v>
      </c>
      <c r="G719">
        <v>18</v>
      </c>
      <c r="H719" t="s">
        <v>125</v>
      </c>
      <c r="I719" s="44">
        <v>34655</v>
      </c>
      <c r="J719" s="45">
        <v>50</v>
      </c>
      <c r="K719">
        <v>40</v>
      </c>
      <c r="L719">
        <f t="shared" si="11"/>
        <v>2000</v>
      </c>
    </row>
    <row r="720" spans="1:12">
      <c r="A720">
        <v>3</v>
      </c>
      <c r="B720" t="s">
        <v>353</v>
      </c>
      <c r="C720">
        <v>10332</v>
      </c>
      <c r="D720" t="s">
        <v>279</v>
      </c>
      <c r="E720" t="s">
        <v>280</v>
      </c>
      <c r="F720">
        <v>10332</v>
      </c>
      <c r="G720">
        <v>42</v>
      </c>
      <c r="H720" t="s">
        <v>119</v>
      </c>
      <c r="I720" s="44">
        <v>34655</v>
      </c>
      <c r="J720" s="45">
        <v>11.2</v>
      </c>
      <c r="K720">
        <v>10</v>
      </c>
      <c r="L720">
        <f t="shared" si="11"/>
        <v>112</v>
      </c>
    </row>
    <row r="721" spans="1:12">
      <c r="A721">
        <v>3</v>
      </c>
      <c r="B721" t="s">
        <v>353</v>
      </c>
      <c r="C721">
        <v>10332</v>
      </c>
      <c r="D721" t="s">
        <v>279</v>
      </c>
      <c r="E721" t="s">
        <v>280</v>
      </c>
      <c r="F721">
        <v>10332</v>
      </c>
      <c r="G721">
        <v>47</v>
      </c>
      <c r="H721" t="s">
        <v>262</v>
      </c>
      <c r="I721" s="44">
        <v>34655</v>
      </c>
      <c r="J721" s="45">
        <v>7.6</v>
      </c>
      <c r="K721">
        <v>16</v>
      </c>
      <c r="L721">
        <f t="shared" si="11"/>
        <v>121.6</v>
      </c>
    </row>
    <row r="722" spans="1:12">
      <c r="A722">
        <v>3</v>
      </c>
      <c r="B722" t="s">
        <v>353</v>
      </c>
      <c r="C722">
        <v>10947</v>
      </c>
      <c r="D722" t="s">
        <v>220</v>
      </c>
      <c r="E722" t="s">
        <v>221</v>
      </c>
      <c r="F722">
        <v>10947</v>
      </c>
      <c r="G722">
        <v>59</v>
      </c>
      <c r="H722" t="s">
        <v>198</v>
      </c>
      <c r="I722" s="44">
        <v>35167</v>
      </c>
      <c r="J722" s="45">
        <v>55</v>
      </c>
      <c r="K722">
        <v>4</v>
      </c>
      <c r="L722">
        <f t="shared" si="11"/>
        <v>220</v>
      </c>
    </row>
    <row r="723" spans="1:12">
      <c r="A723">
        <v>3</v>
      </c>
      <c r="B723" t="s">
        <v>353</v>
      </c>
      <c r="C723">
        <v>10814</v>
      </c>
      <c r="D723" t="s">
        <v>292</v>
      </c>
      <c r="E723" t="s">
        <v>293</v>
      </c>
      <c r="F723">
        <v>10814</v>
      </c>
      <c r="G723">
        <v>41</v>
      </c>
      <c r="H723" t="s">
        <v>131</v>
      </c>
      <c r="I723" s="44">
        <v>35100</v>
      </c>
      <c r="J723" s="45">
        <v>9.65</v>
      </c>
      <c r="K723">
        <v>20</v>
      </c>
      <c r="L723">
        <f t="shared" si="11"/>
        <v>193</v>
      </c>
    </row>
    <row r="724" spans="1:12">
      <c r="A724">
        <v>3</v>
      </c>
      <c r="B724" t="s">
        <v>353</v>
      </c>
      <c r="C724">
        <v>10814</v>
      </c>
      <c r="D724" t="s">
        <v>292</v>
      </c>
      <c r="E724" t="s">
        <v>293</v>
      </c>
      <c r="F724">
        <v>10814</v>
      </c>
      <c r="G724">
        <v>43</v>
      </c>
      <c r="H724" t="s">
        <v>210</v>
      </c>
      <c r="I724" s="44">
        <v>35100</v>
      </c>
      <c r="J724" s="45">
        <v>46</v>
      </c>
      <c r="K724">
        <v>20</v>
      </c>
      <c r="L724">
        <f t="shared" si="11"/>
        <v>920</v>
      </c>
    </row>
    <row r="725" spans="1:12">
      <c r="A725">
        <v>3</v>
      </c>
      <c r="B725" t="s">
        <v>353</v>
      </c>
      <c r="C725">
        <v>10814</v>
      </c>
      <c r="D725" t="s">
        <v>292</v>
      </c>
      <c r="E725" t="s">
        <v>293</v>
      </c>
      <c r="F725">
        <v>10814</v>
      </c>
      <c r="G725">
        <v>48</v>
      </c>
      <c r="H725" t="s">
        <v>283</v>
      </c>
      <c r="I725" s="44">
        <v>35100</v>
      </c>
      <c r="J725" s="45">
        <v>12.75</v>
      </c>
      <c r="K725">
        <v>8</v>
      </c>
      <c r="L725">
        <f t="shared" si="11"/>
        <v>102</v>
      </c>
    </row>
    <row r="726" spans="1:12">
      <c r="A726">
        <v>3</v>
      </c>
      <c r="B726" t="s">
        <v>353</v>
      </c>
      <c r="C726">
        <v>10814</v>
      </c>
      <c r="D726" t="s">
        <v>292</v>
      </c>
      <c r="E726" t="s">
        <v>293</v>
      </c>
      <c r="F726">
        <v>10814</v>
      </c>
      <c r="G726">
        <v>61</v>
      </c>
      <c r="H726" t="s">
        <v>306</v>
      </c>
      <c r="I726" s="44">
        <v>35100</v>
      </c>
      <c r="J726" s="45">
        <v>28.5</v>
      </c>
      <c r="K726">
        <v>30</v>
      </c>
      <c r="L726">
        <f t="shared" si="11"/>
        <v>855</v>
      </c>
    </row>
    <row r="727" spans="1:12">
      <c r="A727">
        <v>3</v>
      </c>
      <c r="B727" t="s">
        <v>353</v>
      </c>
      <c r="C727">
        <v>10410</v>
      </c>
      <c r="D727" t="s">
        <v>214</v>
      </c>
      <c r="E727" t="s">
        <v>215</v>
      </c>
      <c r="F727">
        <v>10410</v>
      </c>
      <c r="G727">
        <v>33</v>
      </c>
      <c r="H727" t="s">
        <v>137</v>
      </c>
      <c r="I727" s="44">
        <v>34740</v>
      </c>
      <c r="J727" s="45">
        <v>2</v>
      </c>
      <c r="K727">
        <v>49</v>
      </c>
      <c r="L727">
        <f t="shared" si="11"/>
        <v>98</v>
      </c>
    </row>
    <row r="728" spans="1:12">
      <c r="A728">
        <v>3</v>
      </c>
      <c r="B728" t="s">
        <v>353</v>
      </c>
      <c r="C728">
        <v>10410</v>
      </c>
      <c r="D728" t="s">
        <v>214</v>
      </c>
      <c r="E728" t="s">
        <v>215</v>
      </c>
      <c r="F728">
        <v>10410</v>
      </c>
      <c r="G728">
        <v>59</v>
      </c>
      <c r="H728" t="s">
        <v>198</v>
      </c>
      <c r="I728" s="44">
        <v>34740</v>
      </c>
      <c r="J728" s="45">
        <v>44</v>
      </c>
      <c r="K728">
        <v>16</v>
      </c>
      <c r="L728">
        <f t="shared" si="11"/>
        <v>704</v>
      </c>
    </row>
    <row r="729" spans="1:12">
      <c r="A729">
        <v>3</v>
      </c>
      <c r="B729" t="s">
        <v>353</v>
      </c>
      <c r="C729">
        <v>10547</v>
      </c>
      <c r="D729" t="s">
        <v>195</v>
      </c>
      <c r="E729" t="s">
        <v>196</v>
      </c>
      <c r="F729">
        <v>10547</v>
      </c>
      <c r="G729">
        <v>32</v>
      </c>
      <c r="H729" t="s">
        <v>167</v>
      </c>
      <c r="I729" s="44">
        <v>34873</v>
      </c>
      <c r="J729" s="45">
        <v>32</v>
      </c>
      <c r="K729">
        <v>24</v>
      </c>
      <c r="L729">
        <f t="shared" si="11"/>
        <v>768</v>
      </c>
    </row>
    <row r="730" spans="1:12">
      <c r="A730">
        <v>3</v>
      </c>
      <c r="B730" t="s">
        <v>353</v>
      </c>
      <c r="C730">
        <v>10547</v>
      </c>
      <c r="D730" t="s">
        <v>195</v>
      </c>
      <c r="E730" t="s">
        <v>196</v>
      </c>
      <c r="F730">
        <v>10547</v>
      </c>
      <c r="G730">
        <v>36</v>
      </c>
      <c r="H730" t="s">
        <v>209</v>
      </c>
      <c r="I730" s="44">
        <v>34873</v>
      </c>
      <c r="J730" s="45">
        <v>19</v>
      </c>
      <c r="K730">
        <v>60</v>
      </c>
      <c r="L730">
        <f t="shared" si="11"/>
        <v>1140</v>
      </c>
    </row>
    <row r="731" spans="1:12">
      <c r="A731">
        <v>3</v>
      </c>
      <c r="B731" t="s">
        <v>353</v>
      </c>
      <c r="C731">
        <v>10572</v>
      </c>
      <c r="D731" t="s">
        <v>294</v>
      </c>
      <c r="E731" t="s">
        <v>295</v>
      </c>
      <c r="F731">
        <v>10572</v>
      </c>
      <c r="G731">
        <v>16</v>
      </c>
      <c r="H731" t="s">
        <v>124</v>
      </c>
      <c r="I731" s="44">
        <v>34899</v>
      </c>
      <c r="J731" s="45">
        <v>17.45</v>
      </c>
      <c r="K731">
        <v>12</v>
      </c>
      <c r="L731">
        <f t="shared" si="11"/>
        <v>209.39999999999998</v>
      </c>
    </row>
    <row r="732" spans="1:12">
      <c r="A732">
        <v>3</v>
      </c>
      <c r="B732" t="s">
        <v>353</v>
      </c>
      <c r="C732">
        <v>10572</v>
      </c>
      <c r="D732" t="s">
        <v>294</v>
      </c>
      <c r="E732" t="s">
        <v>295</v>
      </c>
      <c r="F732">
        <v>10572</v>
      </c>
      <c r="G732">
        <v>32</v>
      </c>
      <c r="H732" t="s">
        <v>167</v>
      </c>
      <c r="I732" s="44">
        <v>34899</v>
      </c>
      <c r="J732" s="45">
        <v>32</v>
      </c>
      <c r="K732">
        <v>10</v>
      </c>
      <c r="L732">
        <f t="shared" si="11"/>
        <v>320</v>
      </c>
    </row>
    <row r="733" spans="1:12">
      <c r="A733">
        <v>3</v>
      </c>
      <c r="B733" t="s">
        <v>353</v>
      </c>
      <c r="C733">
        <v>10572</v>
      </c>
      <c r="D733" t="s">
        <v>294</v>
      </c>
      <c r="E733" t="s">
        <v>295</v>
      </c>
      <c r="F733">
        <v>10572</v>
      </c>
      <c r="G733">
        <v>40</v>
      </c>
      <c r="H733" t="s">
        <v>184</v>
      </c>
      <c r="I733" s="44">
        <v>34899</v>
      </c>
      <c r="J733" s="45">
        <v>18.399999999999999</v>
      </c>
      <c r="K733">
        <v>50</v>
      </c>
      <c r="L733">
        <f t="shared" si="11"/>
        <v>919.99999999999989</v>
      </c>
    </row>
    <row r="734" spans="1:12">
      <c r="A734">
        <v>3</v>
      </c>
      <c r="B734" t="s">
        <v>353</v>
      </c>
      <c r="C734">
        <v>10572</v>
      </c>
      <c r="D734" t="s">
        <v>294</v>
      </c>
      <c r="E734" t="s">
        <v>295</v>
      </c>
      <c r="F734">
        <v>10572</v>
      </c>
      <c r="G734">
        <v>75</v>
      </c>
      <c r="H734" t="s">
        <v>175</v>
      </c>
      <c r="I734" s="44">
        <v>34899</v>
      </c>
      <c r="J734" s="45">
        <v>7.75</v>
      </c>
      <c r="K734">
        <v>15</v>
      </c>
      <c r="L734">
        <f t="shared" si="11"/>
        <v>116.25</v>
      </c>
    </row>
    <row r="735" spans="1:12">
      <c r="A735">
        <v>3</v>
      </c>
      <c r="B735" t="s">
        <v>353</v>
      </c>
      <c r="C735">
        <v>10492</v>
      </c>
      <c r="D735" t="s">
        <v>214</v>
      </c>
      <c r="E735" t="s">
        <v>215</v>
      </c>
      <c r="F735">
        <v>10492</v>
      </c>
      <c r="G735">
        <v>25</v>
      </c>
      <c r="H735" t="s">
        <v>223</v>
      </c>
      <c r="I735" s="44">
        <v>34821</v>
      </c>
      <c r="J735" s="45">
        <v>11.2</v>
      </c>
      <c r="K735">
        <v>60</v>
      </c>
      <c r="L735">
        <f t="shared" si="11"/>
        <v>672</v>
      </c>
    </row>
    <row r="736" spans="1:12">
      <c r="A736">
        <v>3</v>
      </c>
      <c r="B736" t="s">
        <v>353</v>
      </c>
      <c r="C736">
        <v>10492</v>
      </c>
      <c r="D736" t="s">
        <v>214</v>
      </c>
      <c r="E736" t="s">
        <v>215</v>
      </c>
      <c r="F736">
        <v>10492</v>
      </c>
      <c r="G736">
        <v>42</v>
      </c>
      <c r="H736" t="s">
        <v>119</v>
      </c>
      <c r="I736" s="44">
        <v>34821</v>
      </c>
      <c r="J736" s="45">
        <v>11.2</v>
      </c>
      <c r="K736">
        <v>20</v>
      </c>
      <c r="L736">
        <f t="shared" si="11"/>
        <v>224</v>
      </c>
    </row>
    <row r="737" spans="1:12">
      <c r="A737">
        <v>3</v>
      </c>
      <c r="B737" t="s">
        <v>353</v>
      </c>
      <c r="C737">
        <v>10769</v>
      </c>
      <c r="D737" t="s">
        <v>307</v>
      </c>
      <c r="E737" t="s">
        <v>308</v>
      </c>
      <c r="F737">
        <v>10769</v>
      </c>
      <c r="G737">
        <v>41</v>
      </c>
      <c r="H737" t="s">
        <v>131</v>
      </c>
      <c r="I737" s="44">
        <v>35072</v>
      </c>
      <c r="J737" s="45">
        <v>9.65</v>
      </c>
      <c r="K737">
        <v>30</v>
      </c>
      <c r="L737">
        <f t="shared" si="11"/>
        <v>289.5</v>
      </c>
    </row>
    <row r="738" spans="1:12">
      <c r="A738">
        <v>3</v>
      </c>
      <c r="B738" t="s">
        <v>353</v>
      </c>
      <c r="C738">
        <v>10769</v>
      </c>
      <c r="D738" t="s">
        <v>307</v>
      </c>
      <c r="E738" t="s">
        <v>308</v>
      </c>
      <c r="F738">
        <v>10769</v>
      </c>
      <c r="G738">
        <v>52</v>
      </c>
      <c r="H738" t="s">
        <v>169</v>
      </c>
      <c r="I738" s="44">
        <v>35072</v>
      </c>
      <c r="J738" s="45">
        <v>7</v>
      </c>
      <c r="K738">
        <v>15</v>
      </c>
      <c r="L738">
        <f t="shared" si="11"/>
        <v>105</v>
      </c>
    </row>
    <row r="739" spans="1:12">
      <c r="A739">
        <v>3</v>
      </c>
      <c r="B739" t="s">
        <v>353</v>
      </c>
      <c r="C739">
        <v>10769</v>
      </c>
      <c r="D739" t="s">
        <v>307</v>
      </c>
      <c r="E739" t="s">
        <v>308</v>
      </c>
      <c r="F739">
        <v>10769</v>
      </c>
      <c r="G739">
        <v>61</v>
      </c>
      <c r="H739" t="s">
        <v>306</v>
      </c>
      <c r="I739" s="44">
        <v>35072</v>
      </c>
      <c r="J739" s="45">
        <v>28.5</v>
      </c>
      <c r="K739">
        <v>20</v>
      </c>
      <c r="L739">
        <f t="shared" si="11"/>
        <v>570</v>
      </c>
    </row>
    <row r="740" spans="1:12">
      <c r="A740">
        <v>3</v>
      </c>
      <c r="B740" t="s">
        <v>353</v>
      </c>
      <c r="C740">
        <v>10769</v>
      </c>
      <c r="D740" t="s">
        <v>307</v>
      </c>
      <c r="E740" t="s">
        <v>308</v>
      </c>
      <c r="F740">
        <v>10769</v>
      </c>
      <c r="G740">
        <v>62</v>
      </c>
      <c r="H740" t="s">
        <v>138</v>
      </c>
      <c r="I740" s="44">
        <v>35072</v>
      </c>
      <c r="J740" s="45">
        <v>49.3</v>
      </c>
      <c r="K740">
        <v>15</v>
      </c>
      <c r="L740">
        <f t="shared" si="11"/>
        <v>739.5</v>
      </c>
    </row>
    <row r="741" spans="1:12">
      <c r="A741">
        <v>3</v>
      </c>
      <c r="B741" t="s">
        <v>353</v>
      </c>
      <c r="C741">
        <v>10918</v>
      </c>
      <c r="D741" t="s">
        <v>214</v>
      </c>
      <c r="E741" t="s">
        <v>215</v>
      </c>
      <c r="F741">
        <v>10918</v>
      </c>
      <c r="G741">
        <v>1</v>
      </c>
      <c r="H741" t="s">
        <v>183</v>
      </c>
      <c r="I741" s="44">
        <v>35156</v>
      </c>
      <c r="J741" s="45">
        <v>18</v>
      </c>
      <c r="K741">
        <v>60</v>
      </c>
      <c r="L741">
        <f t="shared" si="11"/>
        <v>1080</v>
      </c>
    </row>
    <row r="742" spans="1:12">
      <c r="A742">
        <v>3</v>
      </c>
      <c r="B742" t="s">
        <v>353</v>
      </c>
      <c r="C742">
        <v>10918</v>
      </c>
      <c r="D742" t="s">
        <v>214</v>
      </c>
      <c r="E742" t="s">
        <v>215</v>
      </c>
      <c r="F742">
        <v>10918</v>
      </c>
      <c r="G742">
        <v>60</v>
      </c>
      <c r="H742" t="s">
        <v>171</v>
      </c>
      <c r="I742" s="44">
        <v>35156</v>
      </c>
      <c r="J742" s="45">
        <v>34</v>
      </c>
      <c r="K742">
        <v>25</v>
      </c>
      <c r="L742">
        <f t="shared" si="11"/>
        <v>850</v>
      </c>
    </row>
    <row r="743" spans="1:12">
      <c r="A743">
        <v>3</v>
      </c>
      <c r="B743" t="s">
        <v>353</v>
      </c>
      <c r="C743">
        <v>10742</v>
      </c>
      <c r="D743" t="s">
        <v>214</v>
      </c>
      <c r="E743" t="s">
        <v>215</v>
      </c>
      <c r="F743">
        <v>10742</v>
      </c>
      <c r="G743">
        <v>3</v>
      </c>
      <c r="H743" t="s">
        <v>156</v>
      </c>
      <c r="I743" s="44">
        <v>35048</v>
      </c>
      <c r="J743" s="45">
        <v>10</v>
      </c>
      <c r="K743">
        <v>20</v>
      </c>
      <c r="L743">
        <f t="shared" si="11"/>
        <v>200</v>
      </c>
    </row>
    <row r="744" spans="1:12">
      <c r="A744">
        <v>3</v>
      </c>
      <c r="B744" t="s">
        <v>353</v>
      </c>
      <c r="C744">
        <v>10742</v>
      </c>
      <c r="D744" t="s">
        <v>214</v>
      </c>
      <c r="E744" t="s">
        <v>215</v>
      </c>
      <c r="F744">
        <v>10742</v>
      </c>
      <c r="G744">
        <v>60</v>
      </c>
      <c r="H744" t="s">
        <v>171</v>
      </c>
      <c r="I744" s="44">
        <v>35048</v>
      </c>
      <c r="J744" s="45">
        <v>34</v>
      </c>
      <c r="K744">
        <v>50</v>
      </c>
      <c r="L744">
        <f t="shared" si="11"/>
        <v>1700</v>
      </c>
    </row>
    <row r="745" spans="1:12">
      <c r="A745">
        <v>3</v>
      </c>
      <c r="B745" t="s">
        <v>353</v>
      </c>
      <c r="C745">
        <v>10742</v>
      </c>
      <c r="D745" t="s">
        <v>214</v>
      </c>
      <c r="E745" t="s">
        <v>215</v>
      </c>
      <c r="F745">
        <v>10742</v>
      </c>
      <c r="G745">
        <v>72</v>
      </c>
      <c r="H745" t="s">
        <v>201</v>
      </c>
      <c r="I745" s="44">
        <v>35048</v>
      </c>
      <c r="J745" s="45">
        <v>34.799999999999997</v>
      </c>
      <c r="K745">
        <v>35</v>
      </c>
      <c r="L745">
        <f t="shared" si="11"/>
        <v>1218</v>
      </c>
    </row>
    <row r="746" spans="1:12">
      <c r="A746">
        <v>3</v>
      </c>
      <c r="B746" t="s">
        <v>353</v>
      </c>
      <c r="C746">
        <v>10796</v>
      </c>
      <c r="D746" t="s">
        <v>251</v>
      </c>
      <c r="E746" t="s">
        <v>252</v>
      </c>
      <c r="F746">
        <v>10796</v>
      </c>
      <c r="G746">
        <v>26</v>
      </c>
      <c r="H746" t="s">
        <v>133</v>
      </c>
      <c r="I746" s="44">
        <v>35089</v>
      </c>
      <c r="J746" s="45">
        <v>31.23</v>
      </c>
      <c r="K746">
        <v>21</v>
      </c>
      <c r="L746">
        <f t="shared" si="11"/>
        <v>655.83</v>
      </c>
    </row>
    <row r="747" spans="1:12">
      <c r="A747">
        <v>3</v>
      </c>
      <c r="B747" t="s">
        <v>353</v>
      </c>
      <c r="C747">
        <v>10796</v>
      </c>
      <c r="D747" t="s">
        <v>251</v>
      </c>
      <c r="E747" t="s">
        <v>252</v>
      </c>
      <c r="F747">
        <v>10796</v>
      </c>
      <c r="G747">
        <v>44</v>
      </c>
      <c r="H747" t="s">
        <v>146</v>
      </c>
      <c r="I747" s="44">
        <v>35089</v>
      </c>
      <c r="J747" s="45">
        <v>19.45</v>
      </c>
      <c r="K747">
        <v>10</v>
      </c>
      <c r="L747">
        <f t="shared" si="11"/>
        <v>194.5</v>
      </c>
    </row>
    <row r="748" spans="1:12">
      <c r="A748">
        <v>3</v>
      </c>
      <c r="B748" t="s">
        <v>353</v>
      </c>
      <c r="C748">
        <v>10796</v>
      </c>
      <c r="D748" t="s">
        <v>251</v>
      </c>
      <c r="E748" t="s">
        <v>252</v>
      </c>
      <c r="F748">
        <v>10796</v>
      </c>
      <c r="G748">
        <v>64</v>
      </c>
      <c r="H748" t="s">
        <v>172</v>
      </c>
      <c r="I748" s="44">
        <v>35089</v>
      </c>
      <c r="J748" s="45">
        <v>33.25</v>
      </c>
      <c r="K748">
        <v>35</v>
      </c>
      <c r="L748">
        <f t="shared" si="11"/>
        <v>1163.75</v>
      </c>
    </row>
    <row r="749" spans="1:12">
      <c r="A749">
        <v>3</v>
      </c>
      <c r="B749" t="s">
        <v>353</v>
      </c>
      <c r="C749">
        <v>10796</v>
      </c>
      <c r="D749" t="s">
        <v>251</v>
      </c>
      <c r="E749" t="s">
        <v>252</v>
      </c>
      <c r="F749">
        <v>10796</v>
      </c>
      <c r="G749">
        <v>69</v>
      </c>
      <c r="H749" t="s">
        <v>141</v>
      </c>
      <c r="I749" s="44">
        <v>35089</v>
      </c>
      <c r="J749" s="45">
        <v>36</v>
      </c>
      <c r="K749">
        <v>24</v>
      </c>
      <c r="L749">
        <f t="shared" si="11"/>
        <v>864</v>
      </c>
    </row>
    <row r="750" spans="1:12">
      <c r="A750">
        <v>3</v>
      </c>
      <c r="B750" t="s">
        <v>353</v>
      </c>
      <c r="C750">
        <v>10925</v>
      </c>
      <c r="D750" t="s">
        <v>227</v>
      </c>
      <c r="E750" t="s">
        <v>228</v>
      </c>
      <c r="F750">
        <v>10925</v>
      </c>
      <c r="G750">
        <v>36</v>
      </c>
      <c r="H750" t="s">
        <v>209</v>
      </c>
      <c r="I750" s="44">
        <v>35158</v>
      </c>
      <c r="J750" s="45">
        <v>19</v>
      </c>
      <c r="K750">
        <v>25</v>
      </c>
      <c r="L750">
        <f t="shared" si="11"/>
        <v>475</v>
      </c>
    </row>
    <row r="751" spans="1:12">
      <c r="A751">
        <v>3</v>
      </c>
      <c r="B751" t="s">
        <v>353</v>
      </c>
      <c r="C751">
        <v>10925</v>
      </c>
      <c r="D751" t="s">
        <v>227</v>
      </c>
      <c r="E751" t="s">
        <v>228</v>
      </c>
      <c r="F751">
        <v>10925</v>
      </c>
      <c r="G751">
        <v>52</v>
      </c>
      <c r="H751" t="s">
        <v>169</v>
      </c>
      <c r="I751" s="44">
        <v>35158</v>
      </c>
      <c r="J751" s="45">
        <v>7</v>
      </c>
      <c r="K751">
        <v>12</v>
      </c>
      <c r="L751">
        <f t="shared" si="11"/>
        <v>84</v>
      </c>
    </row>
    <row r="752" spans="1:12">
      <c r="A752">
        <v>3</v>
      </c>
      <c r="B752" t="s">
        <v>353</v>
      </c>
      <c r="C752">
        <v>10964</v>
      </c>
      <c r="D752" t="s">
        <v>345</v>
      </c>
      <c r="E752" t="s">
        <v>346</v>
      </c>
      <c r="F752">
        <v>10964</v>
      </c>
      <c r="G752">
        <v>18</v>
      </c>
      <c r="H752" t="s">
        <v>125</v>
      </c>
      <c r="I752" s="44">
        <v>35174</v>
      </c>
      <c r="J752" s="45">
        <v>62.5</v>
      </c>
      <c r="K752">
        <v>6</v>
      </c>
      <c r="L752">
        <f t="shared" si="11"/>
        <v>375</v>
      </c>
    </row>
    <row r="753" spans="1:12">
      <c r="A753">
        <v>3</v>
      </c>
      <c r="B753" t="s">
        <v>353</v>
      </c>
      <c r="C753">
        <v>10964</v>
      </c>
      <c r="D753" t="s">
        <v>345</v>
      </c>
      <c r="E753" t="s">
        <v>346</v>
      </c>
      <c r="F753">
        <v>10964</v>
      </c>
      <c r="G753">
        <v>38</v>
      </c>
      <c r="H753" t="s">
        <v>145</v>
      </c>
      <c r="I753" s="44">
        <v>35174</v>
      </c>
      <c r="J753" s="45">
        <v>263.5</v>
      </c>
      <c r="K753">
        <v>5</v>
      </c>
      <c r="L753">
        <f t="shared" si="11"/>
        <v>1317.5</v>
      </c>
    </row>
    <row r="754" spans="1:12">
      <c r="A754">
        <v>3</v>
      </c>
      <c r="B754" t="s">
        <v>353</v>
      </c>
      <c r="C754">
        <v>10964</v>
      </c>
      <c r="D754" t="s">
        <v>345</v>
      </c>
      <c r="E754" t="s">
        <v>346</v>
      </c>
      <c r="F754">
        <v>10964</v>
      </c>
      <c r="G754">
        <v>69</v>
      </c>
      <c r="H754" t="s">
        <v>141</v>
      </c>
      <c r="I754" s="44">
        <v>35174</v>
      </c>
      <c r="J754" s="45">
        <v>36</v>
      </c>
      <c r="K754">
        <v>10</v>
      </c>
      <c r="L754">
        <f t="shared" si="11"/>
        <v>360</v>
      </c>
    </row>
    <row r="755" spans="1:12">
      <c r="A755">
        <v>3</v>
      </c>
      <c r="B755" t="s">
        <v>353</v>
      </c>
      <c r="C755">
        <v>10748</v>
      </c>
      <c r="D755" t="s">
        <v>218</v>
      </c>
      <c r="E755" t="s">
        <v>219</v>
      </c>
      <c r="F755">
        <v>10748</v>
      </c>
      <c r="G755">
        <v>23</v>
      </c>
      <c r="H755" t="s">
        <v>166</v>
      </c>
      <c r="I755" s="44">
        <v>35054</v>
      </c>
      <c r="J755" s="45">
        <v>9</v>
      </c>
      <c r="K755">
        <v>44</v>
      </c>
      <c r="L755">
        <f t="shared" si="11"/>
        <v>396</v>
      </c>
    </row>
    <row r="756" spans="1:12">
      <c r="A756">
        <v>3</v>
      </c>
      <c r="B756" t="s">
        <v>353</v>
      </c>
      <c r="C756">
        <v>10748</v>
      </c>
      <c r="D756" t="s">
        <v>218</v>
      </c>
      <c r="E756" t="s">
        <v>219</v>
      </c>
      <c r="F756">
        <v>10748</v>
      </c>
      <c r="G756">
        <v>40</v>
      </c>
      <c r="H756" t="s">
        <v>184</v>
      </c>
      <c r="I756" s="44">
        <v>35054</v>
      </c>
      <c r="J756" s="45">
        <v>18.399999999999999</v>
      </c>
      <c r="K756">
        <v>40</v>
      </c>
      <c r="L756">
        <f t="shared" si="11"/>
        <v>736</v>
      </c>
    </row>
    <row r="757" spans="1:12">
      <c r="A757">
        <v>3</v>
      </c>
      <c r="B757" t="s">
        <v>353</v>
      </c>
      <c r="C757">
        <v>10748</v>
      </c>
      <c r="D757" t="s">
        <v>218</v>
      </c>
      <c r="E757" t="s">
        <v>219</v>
      </c>
      <c r="F757">
        <v>10748</v>
      </c>
      <c r="G757">
        <v>56</v>
      </c>
      <c r="H757" t="s">
        <v>151</v>
      </c>
      <c r="I757" s="44">
        <v>35054</v>
      </c>
      <c r="J757" s="45">
        <v>38</v>
      </c>
      <c r="K757">
        <v>28</v>
      </c>
      <c r="L757">
        <f t="shared" si="11"/>
        <v>1064</v>
      </c>
    </row>
    <row r="758" spans="1:12">
      <c r="A758">
        <v>3</v>
      </c>
      <c r="B758" t="s">
        <v>353</v>
      </c>
      <c r="C758">
        <v>10444</v>
      </c>
      <c r="D758" t="s">
        <v>294</v>
      </c>
      <c r="E758" t="s">
        <v>295</v>
      </c>
      <c r="F758">
        <v>10444</v>
      </c>
      <c r="G758">
        <v>17</v>
      </c>
      <c r="H758" t="s">
        <v>222</v>
      </c>
      <c r="I758" s="44">
        <v>34773</v>
      </c>
      <c r="J758" s="45">
        <v>31.2</v>
      </c>
      <c r="K758">
        <v>10</v>
      </c>
      <c r="L758">
        <f t="shared" si="11"/>
        <v>312</v>
      </c>
    </row>
    <row r="759" spans="1:12">
      <c r="A759">
        <v>3</v>
      </c>
      <c r="B759" t="s">
        <v>353</v>
      </c>
      <c r="C759">
        <v>10444</v>
      </c>
      <c r="D759" t="s">
        <v>294</v>
      </c>
      <c r="E759" t="s">
        <v>295</v>
      </c>
      <c r="F759">
        <v>10444</v>
      </c>
      <c r="G759">
        <v>26</v>
      </c>
      <c r="H759" t="s">
        <v>133</v>
      </c>
      <c r="I759" s="44">
        <v>34773</v>
      </c>
      <c r="J759" s="45">
        <v>24.9</v>
      </c>
      <c r="K759">
        <v>15</v>
      </c>
      <c r="L759">
        <f t="shared" si="11"/>
        <v>373.5</v>
      </c>
    </row>
    <row r="760" spans="1:12">
      <c r="A760">
        <v>3</v>
      </c>
      <c r="B760" t="s">
        <v>353</v>
      </c>
      <c r="C760">
        <v>10444</v>
      </c>
      <c r="D760" t="s">
        <v>294</v>
      </c>
      <c r="E760" t="s">
        <v>295</v>
      </c>
      <c r="F760">
        <v>10444</v>
      </c>
      <c r="G760">
        <v>35</v>
      </c>
      <c r="H760" t="s">
        <v>193</v>
      </c>
      <c r="I760" s="44">
        <v>34773</v>
      </c>
      <c r="J760" s="45">
        <v>14.4</v>
      </c>
      <c r="K760">
        <v>8</v>
      </c>
      <c r="L760">
        <f t="shared" si="11"/>
        <v>115.2</v>
      </c>
    </row>
    <row r="761" spans="1:12">
      <c r="A761">
        <v>3</v>
      </c>
      <c r="B761" t="s">
        <v>353</v>
      </c>
      <c r="C761">
        <v>10444</v>
      </c>
      <c r="D761" t="s">
        <v>294</v>
      </c>
      <c r="E761" t="s">
        <v>295</v>
      </c>
      <c r="F761">
        <v>10444</v>
      </c>
      <c r="G761">
        <v>41</v>
      </c>
      <c r="H761" t="s">
        <v>131</v>
      </c>
      <c r="I761" s="44">
        <v>34773</v>
      </c>
      <c r="J761" s="45">
        <v>7.7</v>
      </c>
      <c r="K761">
        <v>30</v>
      </c>
      <c r="L761">
        <f t="shared" si="11"/>
        <v>231</v>
      </c>
    </row>
    <row r="762" spans="1:12">
      <c r="A762">
        <v>3</v>
      </c>
      <c r="B762" t="s">
        <v>353</v>
      </c>
      <c r="C762">
        <v>10468</v>
      </c>
      <c r="D762" t="s">
        <v>247</v>
      </c>
      <c r="E762" t="s">
        <v>248</v>
      </c>
      <c r="F762">
        <v>10468</v>
      </c>
      <c r="G762">
        <v>30</v>
      </c>
      <c r="H762" t="s">
        <v>150</v>
      </c>
      <c r="I762" s="44">
        <v>34796</v>
      </c>
      <c r="J762" s="45">
        <v>20.7</v>
      </c>
      <c r="K762">
        <v>8</v>
      </c>
      <c r="L762">
        <f t="shared" si="11"/>
        <v>165.6</v>
      </c>
    </row>
    <row r="763" spans="1:12">
      <c r="A763">
        <v>3</v>
      </c>
      <c r="B763" t="s">
        <v>353</v>
      </c>
      <c r="C763">
        <v>10468</v>
      </c>
      <c r="D763" t="s">
        <v>247</v>
      </c>
      <c r="E763" t="s">
        <v>248</v>
      </c>
      <c r="F763">
        <v>10468</v>
      </c>
      <c r="G763">
        <v>43</v>
      </c>
      <c r="H763" t="s">
        <v>210</v>
      </c>
      <c r="I763" s="44">
        <v>34796</v>
      </c>
      <c r="J763" s="45">
        <v>36.799999999999997</v>
      </c>
      <c r="K763">
        <v>15</v>
      </c>
      <c r="L763">
        <f t="shared" si="11"/>
        <v>552</v>
      </c>
    </row>
    <row r="764" spans="1:12">
      <c r="A764">
        <v>3</v>
      </c>
      <c r="B764" t="s">
        <v>353</v>
      </c>
      <c r="C764">
        <v>10895</v>
      </c>
      <c r="D764" t="s">
        <v>116</v>
      </c>
      <c r="E764" t="s">
        <v>117</v>
      </c>
      <c r="F764">
        <v>10895</v>
      </c>
      <c r="G764">
        <v>24</v>
      </c>
      <c r="H764" t="s">
        <v>190</v>
      </c>
      <c r="I764" s="44">
        <v>35144</v>
      </c>
      <c r="J764" s="45">
        <v>4.5</v>
      </c>
      <c r="K764">
        <v>110</v>
      </c>
      <c r="L764">
        <f t="shared" si="11"/>
        <v>495</v>
      </c>
    </row>
    <row r="765" spans="1:12">
      <c r="A765">
        <v>3</v>
      </c>
      <c r="B765" t="s">
        <v>353</v>
      </c>
      <c r="C765">
        <v>10895</v>
      </c>
      <c r="D765" t="s">
        <v>116</v>
      </c>
      <c r="E765" t="s">
        <v>117</v>
      </c>
      <c r="F765">
        <v>10895</v>
      </c>
      <c r="G765">
        <v>39</v>
      </c>
      <c r="H765" t="s">
        <v>168</v>
      </c>
      <c r="I765" s="44">
        <v>35144</v>
      </c>
      <c r="J765" s="45">
        <v>18</v>
      </c>
      <c r="K765">
        <v>45</v>
      </c>
      <c r="L765">
        <f t="shared" si="11"/>
        <v>810</v>
      </c>
    </row>
    <row r="766" spans="1:12">
      <c r="A766">
        <v>3</v>
      </c>
      <c r="B766" t="s">
        <v>353</v>
      </c>
      <c r="C766">
        <v>10895</v>
      </c>
      <c r="D766" t="s">
        <v>116</v>
      </c>
      <c r="E766" t="s">
        <v>117</v>
      </c>
      <c r="F766">
        <v>10895</v>
      </c>
      <c r="G766">
        <v>40</v>
      </c>
      <c r="H766" t="s">
        <v>184</v>
      </c>
      <c r="I766" s="44">
        <v>35144</v>
      </c>
      <c r="J766" s="45">
        <v>18.399999999999999</v>
      </c>
      <c r="K766">
        <v>91</v>
      </c>
      <c r="L766">
        <f t="shared" si="11"/>
        <v>1674.3999999999999</v>
      </c>
    </row>
    <row r="767" spans="1:12">
      <c r="A767">
        <v>3</v>
      </c>
      <c r="B767" t="s">
        <v>353</v>
      </c>
      <c r="C767">
        <v>10895</v>
      </c>
      <c r="D767" t="s">
        <v>116</v>
      </c>
      <c r="E767" t="s">
        <v>117</v>
      </c>
      <c r="F767">
        <v>10895</v>
      </c>
      <c r="G767">
        <v>60</v>
      </c>
      <c r="H767" t="s">
        <v>171</v>
      </c>
      <c r="I767" s="44">
        <v>35144</v>
      </c>
      <c r="J767" s="45">
        <v>34</v>
      </c>
      <c r="K767">
        <v>100</v>
      </c>
      <c r="L767">
        <f t="shared" si="11"/>
        <v>3400</v>
      </c>
    </row>
    <row r="768" spans="1:12">
      <c r="A768">
        <v>3</v>
      </c>
      <c r="B768" t="s">
        <v>353</v>
      </c>
      <c r="C768">
        <v>10484</v>
      </c>
      <c r="D768" t="s">
        <v>220</v>
      </c>
      <c r="E768" t="s">
        <v>221</v>
      </c>
      <c r="F768">
        <v>10484</v>
      </c>
      <c r="G768">
        <v>21</v>
      </c>
      <c r="H768" t="s">
        <v>235</v>
      </c>
      <c r="I768" s="44">
        <v>34813</v>
      </c>
      <c r="J768" s="45">
        <v>8</v>
      </c>
      <c r="K768">
        <v>14</v>
      </c>
      <c r="L768">
        <f t="shared" si="11"/>
        <v>112</v>
      </c>
    </row>
    <row r="769" spans="1:12">
      <c r="A769">
        <v>3</v>
      </c>
      <c r="B769" t="s">
        <v>353</v>
      </c>
      <c r="C769">
        <v>10484</v>
      </c>
      <c r="D769" t="s">
        <v>220</v>
      </c>
      <c r="E769" t="s">
        <v>221</v>
      </c>
      <c r="F769">
        <v>10484</v>
      </c>
      <c r="G769">
        <v>40</v>
      </c>
      <c r="H769" t="s">
        <v>184</v>
      </c>
      <c r="I769" s="44">
        <v>34813</v>
      </c>
      <c r="J769" s="45">
        <v>14.7</v>
      </c>
      <c r="K769">
        <v>10</v>
      </c>
      <c r="L769">
        <f t="shared" si="11"/>
        <v>147</v>
      </c>
    </row>
    <row r="770" spans="1:12">
      <c r="A770">
        <v>3</v>
      </c>
      <c r="B770" t="s">
        <v>353</v>
      </c>
      <c r="C770">
        <v>10484</v>
      </c>
      <c r="D770" t="s">
        <v>220</v>
      </c>
      <c r="E770" t="s">
        <v>221</v>
      </c>
      <c r="F770">
        <v>10484</v>
      </c>
      <c r="G770">
        <v>51</v>
      </c>
      <c r="H770" t="s">
        <v>121</v>
      </c>
      <c r="I770" s="44">
        <v>34813</v>
      </c>
      <c r="J770" s="45">
        <v>42.4</v>
      </c>
      <c r="K770">
        <v>3</v>
      </c>
      <c r="L770">
        <f t="shared" si="11"/>
        <v>127.19999999999999</v>
      </c>
    </row>
    <row r="771" spans="1:12">
      <c r="A771">
        <v>3</v>
      </c>
      <c r="B771" t="s">
        <v>353</v>
      </c>
      <c r="C771">
        <v>11052</v>
      </c>
      <c r="D771" t="s">
        <v>227</v>
      </c>
      <c r="E771" t="s">
        <v>228</v>
      </c>
      <c r="F771">
        <v>11052</v>
      </c>
      <c r="G771">
        <v>43</v>
      </c>
      <c r="H771" t="s">
        <v>210</v>
      </c>
      <c r="I771" s="44">
        <v>35212</v>
      </c>
      <c r="J771" s="45">
        <v>46</v>
      </c>
      <c r="K771">
        <v>30</v>
      </c>
      <c r="L771">
        <f t="shared" ref="L771:L834" si="12">J771*K771</f>
        <v>1380</v>
      </c>
    </row>
    <row r="772" spans="1:12">
      <c r="A772">
        <v>3</v>
      </c>
      <c r="B772" t="s">
        <v>353</v>
      </c>
      <c r="C772">
        <v>11052</v>
      </c>
      <c r="D772" t="s">
        <v>227</v>
      </c>
      <c r="E772" t="s">
        <v>228</v>
      </c>
      <c r="F772">
        <v>11052</v>
      </c>
      <c r="G772">
        <v>61</v>
      </c>
      <c r="H772" t="s">
        <v>306</v>
      </c>
      <c r="I772" s="44">
        <v>35212</v>
      </c>
      <c r="J772" s="45">
        <v>28.5</v>
      </c>
      <c r="K772">
        <v>10</v>
      </c>
      <c r="L772">
        <f t="shared" si="12"/>
        <v>285</v>
      </c>
    </row>
    <row r="773" spans="1:12">
      <c r="A773">
        <v>3</v>
      </c>
      <c r="B773" t="s">
        <v>353</v>
      </c>
      <c r="C773">
        <v>10879</v>
      </c>
      <c r="D773" t="s">
        <v>304</v>
      </c>
      <c r="E773" t="s">
        <v>305</v>
      </c>
      <c r="F773">
        <v>10879</v>
      </c>
      <c r="G773">
        <v>40</v>
      </c>
      <c r="H773" t="s">
        <v>184</v>
      </c>
      <c r="I773" s="44">
        <v>35136</v>
      </c>
      <c r="J773" s="45">
        <v>18.399999999999999</v>
      </c>
      <c r="K773">
        <v>12</v>
      </c>
      <c r="L773">
        <f t="shared" si="12"/>
        <v>220.79999999999998</v>
      </c>
    </row>
    <row r="774" spans="1:12">
      <c r="A774">
        <v>3</v>
      </c>
      <c r="B774" t="s">
        <v>353</v>
      </c>
      <c r="C774">
        <v>10879</v>
      </c>
      <c r="D774" t="s">
        <v>304</v>
      </c>
      <c r="E774" t="s">
        <v>305</v>
      </c>
      <c r="F774">
        <v>10879</v>
      </c>
      <c r="G774">
        <v>65</v>
      </c>
      <c r="H774" t="s">
        <v>147</v>
      </c>
      <c r="I774" s="44">
        <v>35136</v>
      </c>
      <c r="J774" s="45">
        <v>21.05</v>
      </c>
      <c r="K774">
        <v>10</v>
      </c>
      <c r="L774">
        <f t="shared" si="12"/>
        <v>210.5</v>
      </c>
    </row>
    <row r="775" spans="1:12">
      <c r="A775">
        <v>3</v>
      </c>
      <c r="B775" t="s">
        <v>353</v>
      </c>
      <c r="C775">
        <v>10879</v>
      </c>
      <c r="D775" t="s">
        <v>304</v>
      </c>
      <c r="E775" t="s">
        <v>305</v>
      </c>
      <c r="F775">
        <v>10879</v>
      </c>
      <c r="G775">
        <v>76</v>
      </c>
      <c r="H775" t="s">
        <v>187</v>
      </c>
      <c r="I775" s="44">
        <v>35136</v>
      </c>
      <c r="J775" s="45">
        <v>18</v>
      </c>
      <c r="K775">
        <v>10</v>
      </c>
      <c r="L775">
        <f t="shared" si="12"/>
        <v>180</v>
      </c>
    </row>
    <row r="776" spans="1:12">
      <c r="A776">
        <v>3</v>
      </c>
      <c r="B776" t="s">
        <v>353</v>
      </c>
      <c r="C776">
        <v>11041</v>
      </c>
      <c r="D776" t="s">
        <v>216</v>
      </c>
      <c r="E776" t="s">
        <v>217</v>
      </c>
      <c r="F776">
        <v>11041</v>
      </c>
      <c r="G776">
        <v>2</v>
      </c>
      <c r="H776" t="s">
        <v>132</v>
      </c>
      <c r="I776" s="44">
        <v>35207</v>
      </c>
      <c r="J776" s="45">
        <v>19</v>
      </c>
      <c r="K776">
        <v>30</v>
      </c>
      <c r="L776">
        <f t="shared" si="12"/>
        <v>570</v>
      </c>
    </row>
    <row r="777" spans="1:12">
      <c r="A777">
        <v>3</v>
      </c>
      <c r="B777" t="s">
        <v>353</v>
      </c>
      <c r="C777">
        <v>11041</v>
      </c>
      <c r="D777" t="s">
        <v>216</v>
      </c>
      <c r="E777" t="s">
        <v>217</v>
      </c>
      <c r="F777">
        <v>11041</v>
      </c>
      <c r="G777">
        <v>63</v>
      </c>
      <c r="H777" t="s">
        <v>191</v>
      </c>
      <c r="I777" s="44">
        <v>35207</v>
      </c>
      <c r="J777" s="45">
        <v>43.9</v>
      </c>
      <c r="K777">
        <v>30</v>
      </c>
      <c r="L777">
        <f t="shared" si="12"/>
        <v>1317</v>
      </c>
    </row>
    <row r="778" spans="1:12">
      <c r="A778">
        <v>3</v>
      </c>
      <c r="B778" t="s">
        <v>353</v>
      </c>
      <c r="C778">
        <v>10831</v>
      </c>
      <c r="D778" t="s">
        <v>224</v>
      </c>
      <c r="E778" t="s">
        <v>225</v>
      </c>
      <c r="F778">
        <v>10831</v>
      </c>
      <c r="G778">
        <v>19</v>
      </c>
      <c r="H778" t="s">
        <v>185</v>
      </c>
      <c r="I778" s="44">
        <v>35109</v>
      </c>
      <c r="J778" s="45">
        <v>9.1999999999999993</v>
      </c>
      <c r="K778">
        <v>2</v>
      </c>
      <c r="L778">
        <f t="shared" si="12"/>
        <v>18.399999999999999</v>
      </c>
    </row>
    <row r="779" spans="1:12">
      <c r="A779">
        <v>3</v>
      </c>
      <c r="B779" t="s">
        <v>353</v>
      </c>
      <c r="C779">
        <v>10831</v>
      </c>
      <c r="D779" t="s">
        <v>224</v>
      </c>
      <c r="E779" t="s">
        <v>225</v>
      </c>
      <c r="F779">
        <v>10831</v>
      </c>
      <c r="G779">
        <v>35</v>
      </c>
      <c r="H779" t="s">
        <v>193</v>
      </c>
      <c r="I779" s="44">
        <v>35109</v>
      </c>
      <c r="J779" s="45">
        <v>18</v>
      </c>
      <c r="K779">
        <v>8</v>
      </c>
      <c r="L779">
        <f t="shared" si="12"/>
        <v>144</v>
      </c>
    </row>
    <row r="780" spans="1:12">
      <c r="A780">
        <v>3</v>
      </c>
      <c r="B780" t="s">
        <v>353</v>
      </c>
      <c r="C780">
        <v>10831</v>
      </c>
      <c r="D780" t="s">
        <v>224</v>
      </c>
      <c r="E780" t="s">
        <v>225</v>
      </c>
      <c r="F780">
        <v>10831</v>
      </c>
      <c r="G780">
        <v>38</v>
      </c>
      <c r="H780" t="s">
        <v>145</v>
      </c>
      <c r="I780" s="44">
        <v>35109</v>
      </c>
      <c r="J780" s="45">
        <v>263.5</v>
      </c>
      <c r="K780">
        <v>8</v>
      </c>
      <c r="L780">
        <f t="shared" si="12"/>
        <v>2108</v>
      </c>
    </row>
    <row r="781" spans="1:12">
      <c r="A781">
        <v>3</v>
      </c>
      <c r="B781" t="s">
        <v>353</v>
      </c>
      <c r="C781">
        <v>10831</v>
      </c>
      <c r="D781" t="s">
        <v>224</v>
      </c>
      <c r="E781" t="s">
        <v>225</v>
      </c>
      <c r="F781">
        <v>10831</v>
      </c>
      <c r="G781">
        <v>43</v>
      </c>
      <c r="H781" t="s">
        <v>210</v>
      </c>
      <c r="I781" s="44">
        <v>35109</v>
      </c>
      <c r="J781" s="45">
        <v>46</v>
      </c>
      <c r="K781">
        <v>9</v>
      </c>
      <c r="L781">
        <f t="shared" si="12"/>
        <v>414</v>
      </c>
    </row>
    <row r="782" spans="1:12">
      <c r="A782">
        <v>3</v>
      </c>
      <c r="B782" t="s">
        <v>353</v>
      </c>
      <c r="C782">
        <v>10817</v>
      </c>
      <c r="D782" t="s">
        <v>247</v>
      </c>
      <c r="E782" t="s">
        <v>248</v>
      </c>
      <c r="F782">
        <v>10817</v>
      </c>
      <c r="G782">
        <v>26</v>
      </c>
      <c r="H782" t="s">
        <v>133</v>
      </c>
      <c r="I782" s="44">
        <v>35101</v>
      </c>
      <c r="J782" s="45">
        <v>31.23</v>
      </c>
      <c r="K782">
        <v>40</v>
      </c>
      <c r="L782">
        <f t="shared" si="12"/>
        <v>1249.2</v>
      </c>
    </row>
    <row r="783" spans="1:12">
      <c r="A783">
        <v>3</v>
      </c>
      <c r="B783" t="s">
        <v>353</v>
      </c>
      <c r="C783">
        <v>10817</v>
      </c>
      <c r="D783" t="s">
        <v>247</v>
      </c>
      <c r="E783" t="s">
        <v>248</v>
      </c>
      <c r="F783">
        <v>10817</v>
      </c>
      <c r="G783">
        <v>38</v>
      </c>
      <c r="H783" t="s">
        <v>145</v>
      </c>
      <c r="I783" s="44">
        <v>35101</v>
      </c>
      <c r="J783" s="45">
        <v>263.5</v>
      </c>
      <c r="K783">
        <v>30</v>
      </c>
      <c r="L783">
        <f t="shared" si="12"/>
        <v>7905</v>
      </c>
    </row>
    <row r="784" spans="1:12">
      <c r="A784">
        <v>3</v>
      </c>
      <c r="B784" t="s">
        <v>353</v>
      </c>
      <c r="C784">
        <v>10817</v>
      </c>
      <c r="D784" t="s">
        <v>247</v>
      </c>
      <c r="E784" t="s">
        <v>248</v>
      </c>
      <c r="F784">
        <v>10817</v>
      </c>
      <c r="G784">
        <v>40</v>
      </c>
      <c r="H784" t="s">
        <v>184</v>
      </c>
      <c r="I784" s="44">
        <v>35101</v>
      </c>
      <c r="J784" s="45">
        <v>18.399999999999999</v>
      </c>
      <c r="K784">
        <v>60</v>
      </c>
      <c r="L784">
        <f t="shared" si="12"/>
        <v>1104</v>
      </c>
    </row>
    <row r="785" spans="1:12">
      <c r="A785">
        <v>3</v>
      </c>
      <c r="B785" t="s">
        <v>353</v>
      </c>
      <c r="C785">
        <v>10817</v>
      </c>
      <c r="D785" t="s">
        <v>247</v>
      </c>
      <c r="E785" t="s">
        <v>248</v>
      </c>
      <c r="F785">
        <v>10817</v>
      </c>
      <c r="G785">
        <v>62</v>
      </c>
      <c r="H785" t="s">
        <v>138</v>
      </c>
      <c r="I785" s="44">
        <v>35101</v>
      </c>
      <c r="J785" s="45">
        <v>49.3</v>
      </c>
      <c r="K785">
        <v>25</v>
      </c>
      <c r="L785">
        <f t="shared" si="12"/>
        <v>1232.5</v>
      </c>
    </row>
    <row r="786" spans="1:12">
      <c r="A786">
        <v>3</v>
      </c>
      <c r="B786" t="s">
        <v>353</v>
      </c>
      <c r="C786">
        <v>10429</v>
      </c>
      <c r="D786" t="s">
        <v>254</v>
      </c>
      <c r="E786" t="s">
        <v>255</v>
      </c>
      <c r="F786">
        <v>10429</v>
      </c>
      <c r="G786">
        <v>50</v>
      </c>
      <c r="H786" t="s">
        <v>311</v>
      </c>
      <c r="I786" s="44">
        <v>34759</v>
      </c>
      <c r="J786" s="45">
        <v>13</v>
      </c>
      <c r="K786">
        <v>40</v>
      </c>
      <c r="L786">
        <f t="shared" si="12"/>
        <v>520</v>
      </c>
    </row>
    <row r="787" spans="1:12">
      <c r="A787">
        <v>3</v>
      </c>
      <c r="B787" t="s">
        <v>353</v>
      </c>
      <c r="C787">
        <v>10429</v>
      </c>
      <c r="D787" t="s">
        <v>254</v>
      </c>
      <c r="E787" t="s">
        <v>255</v>
      </c>
      <c r="F787">
        <v>10429</v>
      </c>
      <c r="G787">
        <v>63</v>
      </c>
      <c r="H787" t="s">
        <v>191</v>
      </c>
      <c r="I787" s="44">
        <v>34759</v>
      </c>
      <c r="J787" s="45">
        <v>35.1</v>
      </c>
      <c r="K787">
        <v>35</v>
      </c>
      <c r="L787">
        <f t="shared" si="12"/>
        <v>1228.5</v>
      </c>
    </row>
    <row r="788" spans="1:12">
      <c r="A788">
        <v>3</v>
      </c>
      <c r="B788" t="s">
        <v>353</v>
      </c>
      <c r="C788">
        <v>10415</v>
      </c>
      <c r="D788" t="s">
        <v>256</v>
      </c>
      <c r="E788" t="s">
        <v>257</v>
      </c>
      <c r="F788">
        <v>10415</v>
      </c>
      <c r="G788">
        <v>17</v>
      </c>
      <c r="H788" t="s">
        <v>222</v>
      </c>
      <c r="I788" s="44">
        <v>34745</v>
      </c>
      <c r="J788" s="45">
        <v>31.2</v>
      </c>
      <c r="K788">
        <v>2</v>
      </c>
      <c r="L788">
        <f t="shared" si="12"/>
        <v>62.4</v>
      </c>
    </row>
    <row r="789" spans="1:12">
      <c r="A789">
        <v>3</v>
      </c>
      <c r="B789" t="s">
        <v>353</v>
      </c>
      <c r="C789">
        <v>10415</v>
      </c>
      <c r="D789" t="s">
        <v>256</v>
      </c>
      <c r="E789" t="s">
        <v>257</v>
      </c>
      <c r="F789">
        <v>10415</v>
      </c>
      <c r="G789">
        <v>33</v>
      </c>
      <c r="H789" t="s">
        <v>137</v>
      </c>
      <c r="I789" s="44">
        <v>34745</v>
      </c>
      <c r="J789" s="45">
        <v>2</v>
      </c>
      <c r="K789">
        <v>20</v>
      </c>
      <c r="L789">
        <f t="shared" si="12"/>
        <v>40</v>
      </c>
    </row>
    <row r="790" spans="1:12">
      <c r="A790">
        <v>3</v>
      </c>
      <c r="B790" t="s">
        <v>353</v>
      </c>
      <c r="C790">
        <v>10375</v>
      </c>
      <c r="D790" t="s">
        <v>256</v>
      </c>
      <c r="E790" t="s">
        <v>257</v>
      </c>
      <c r="F790">
        <v>10375</v>
      </c>
      <c r="G790">
        <v>14</v>
      </c>
      <c r="H790" t="s">
        <v>164</v>
      </c>
      <c r="I790" s="44">
        <v>34705</v>
      </c>
      <c r="J790" s="45">
        <v>18.600000000000001</v>
      </c>
      <c r="K790">
        <v>15</v>
      </c>
      <c r="L790">
        <f t="shared" si="12"/>
        <v>279</v>
      </c>
    </row>
    <row r="791" spans="1:12">
      <c r="A791">
        <v>3</v>
      </c>
      <c r="B791" t="s">
        <v>353</v>
      </c>
      <c r="C791">
        <v>10375</v>
      </c>
      <c r="D791" t="s">
        <v>256</v>
      </c>
      <c r="E791" t="s">
        <v>257</v>
      </c>
      <c r="F791">
        <v>10375</v>
      </c>
      <c r="G791">
        <v>54</v>
      </c>
      <c r="H791" t="s">
        <v>154</v>
      </c>
      <c r="I791" s="44">
        <v>34705</v>
      </c>
      <c r="J791" s="45">
        <v>5.9</v>
      </c>
      <c r="K791">
        <v>10</v>
      </c>
      <c r="L791">
        <f t="shared" si="12"/>
        <v>59</v>
      </c>
    </row>
    <row r="792" spans="1:12">
      <c r="A792">
        <v>3</v>
      </c>
      <c r="B792" t="s">
        <v>353</v>
      </c>
      <c r="C792">
        <v>10436</v>
      </c>
      <c r="D792" t="s">
        <v>349</v>
      </c>
      <c r="E792" t="s">
        <v>350</v>
      </c>
      <c r="F792">
        <v>10436</v>
      </c>
      <c r="G792">
        <v>46</v>
      </c>
      <c r="H792" t="s">
        <v>128</v>
      </c>
      <c r="I792" s="44">
        <v>34766</v>
      </c>
      <c r="J792" s="45">
        <v>9.6</v>
      </c>
      <c r="K792">
        <v>5</v>
      </c>
      <c r="L792">
        <f t="shared" si="12"/>
        <v>48</v>
      </c>
    </row>
    <row r="793" spans="1:12">
      <c r="A793">
        <v>3</v>
      </c>
      <c r="B793" t="s">
        <v>353</v>
      </c>
      <c r="C793">
        <v>10436</v>
      </c>
      <c r="D793" t="s">
        <v>349</v>
      </c>
      <c r="E793" t="s">
        <v>350</v>
      </c>
      <c r="F793">
        <v>10436</v>
      </c>
      <c r="G793">
        <v>56</v>
      </c>
      <c r="H793" t="s">
        <v>151</v>
      </c>
      <c r="I793" s="44">
        <v>34766</v>
      </c>
      <c r="J793" s="45">
        <v>30.4</v>
      </c>
      <c r="K793">
        <v>40</v>
      </c>
      <c r="L793">
        <f t="shared" si="12"/>
        <v>1216</v>
      </c>
    </row>
    <row r="794" spans="1:12">
      <c r="A794">
        <v>3</v>
      </c>
      <c r="B794" t="s">
        <v>353</v>
      </c>
      <c r="C794">
        <v>10436</v>
      </c>
      <c r="D794" t="s">
        <v>349</v>
      </c>
      <c r="E794" t="s">
        <v>350</v>
      </c>
      <c r="F794">
        <v>10436</v>
      </c>
      <c r="G794">
        <v>64</v>
      </c>
      <c r="H794" t="s">
        <v>172</v>
      </c>
      <c r="I794" s="44">
        <v>34766</v>
      </c>
      <c r="J794" s="45">
        <v>26.6</v>
      </c>
      <c r="K794">
        <v>30</v>
      </c>
      <c r="L794">
        <f t="shared" si="12"/>
        <v>798</v>
      </c>
    </row>
    <row r="795" spans="1:12">
      <c r="A795">
        <v>3</v>
      </c>
      <c r="B795" t="s">
        <v>353</v>
      </c>
      <c r="C795">
        <v>10436</v>
      </c>
      <c r="D795" t="s">
        <v>349</v>
      </c>
      <c r="E795" t="s">
        <v>350</v>
      </c>
      <c r="F795">
        <v>10436</v>
      </c>
      <c r="G795">
        <v>75</v>
      </c>
      <c r="H795" t="s">
        <v>175</v>
      </c>
      <c r="I795" s="44">
        <v>34766</v>
      </c>
      <c r="J795" s="45">
        <v>6.2</v>
      </c>
      <c r="K795">
        <v>24</v>
      </c>
      <c r="L795">
        <f t="shared" si="12"/>
        <v>148.80000000000001</v>
      </c>
    </row>
    <row r="796" spans="1:12">
      <c r="A796">
        <v>3</v>
      </c>
      <c r="B796" t="s">
        <v>353</v>
      </c>
      <c r="C796">
        <v>10449</v>
      </c>
      <c r="D796" t="s">
        <v>349</v>
      </c>
      <c r="E796" t="s">
        <v>350</v>
      </c>
      <c r="F796">
        <v>10449</v>
      </c>
      <c r="G796">
        <v>10</v>
      </c>
      <c r="H796" t="s">
        <v>161</v>
      </c>
      <c r="I796" s="44">
        <v>34779</v>
      </c>
      <c r="J796" s="45">
        <v>24.8</v>
      </c>
      <c r="K796">
        <v>14</v>
      </c>
      <c r="L796">
        <f t="shared" si="12"/>
        <v>347.2</v>
      </c>
    </row>
    <row r="797" spans="1:12">
      <c r="A797">
        <v>3</v>
      </c>
      <c r="B797" t="s">
        <v>353</v>
      </c>
      <c r="C797">
        <v>10449</v>
      </c>
      <c r="D797" t="s">
        <v>349</v>
      </c>
      <c r="E797" t="s">
        <v>350</v>
      </c>
      <c r="F797">
        <v>10449</v>
      </c>
      <c r="G797">
        <v>52</v>
      </c>
      <c r="H797" t="s">
        <v>169</v>
      </c>
      <c r="I797" s="44">
        <v>34779</v>
      </c>
      <c r="J797" s="45">
        <v>5.6</v>
      </c>
      <c r="K797">
        <v>20</v>
      </c>
      <c r="L797">
        <f t="shared" si="12"/>
        <v>112</v>
      </c>
    </row>
    <row r="798" spans="1:12">
      <c r="A798">
        <v>3</v>
      </c>
      <c r="B798" t="s">
        <v>353</v>
      </c>
      <c r="C798">
        <v>10449</v>
      </c>
      <c r="D798" t="s">
        <v>349</v>
      </c>
      <c r="E798" t="s">
        <v>350</v>
      </c>
      <c r="F798">
        <v>10449</v>
      </c>
      <c r="G798">
        <v>62</v>
      </c>
      <c r="H798" t="s">
        <v>138</v>
      </c>
      <c r="I798" s="44">
        <v>34779</v>
      </c>
      <c r="J798" s="45">
        <v>39.4</v>
      </c>
      <c r="K798">
        <v>35</v>
      </c>
      <c r="L798">
        <f t="shared" si="12"/>
        <v>1379</v>
      </c>
    </row>
    <row r="799" spans="1:12">
      <c r="A799">
        <v>3</v>
      </c>
      <c r="B799" t="s">
        <v>353</v>
      </c>
      <c r="C799">
        <v>10548</v>
      </c>
      <c r="D799" t="s">
        <v>351</v>
      </c>
      <c r="E799" t="s">
        <v>352</v>
      </c>
      <c r="F799">
        <v>10548</v>
      </c>
      <c r="G799">
        <v>34</v>
      </c>
      <c r="H799" t="s">
        <v>329</v>
      </c>
      <c r="I799" s="44">
        <v>34876</v>
      </c>
      <c r="J799" s="45">
        <v>14</v>
      </c>
      <c r="K799">
        <v>10</v>
      </c>
      <c r="L799">
        <f t="shared" si="12"/>
        <v>140</v>
      </c>
    </row>
    <row r="800" spans="1:12">
      <c r="A800">
        <v>3</v>
      </c>
      <c r="B800" t="s">
        <v>353</v>
      </c>
      <c r="C800">
        <v>10548</v>
      </c>
      <c r="D800" t="s">
        <v>351</v>
      </c>
      <c r="E800" t="s">
        <v>352</v>
      </c>
      <c r="F800">
        <v>10548</v>
      </c>
      <c r="G800">
        <v>41</v>
      </c>
      <c r="H800" t="s">
        <v>131</v>
      </c>
      <c r="I800" s="44">
        <v>34876</v>
      </c>
      <c r="J800" s="45">
        <v>9.65</v>
      </c>
      <c r="K800">
        <v>14</v>
      </c>
      <c r="L800">
        <f t="shared" si="12"/>
        <v>135.1</v>
      </c>
    </row>
    <row r="801" spans="1:12">
      <c r="A801">
        <v>3</v>
      </c>
      <c r="B801" t="s">
        <v>353</v>
      </c>
      <c r="C801">
        <v>10438</v>
      </c>
      <c r="D801" t="s">
        <v>351</v>
      </c>
      <c r="E801" t="s">
        <v>352</v>
      </c>
      <c r="F801">
        <v>10438</v>
      </c>
      <c r="G801">
        <v>19</v>
      </c>
      <c r="H801" t="s">
        <v>185</v>
      </c>
      <c r="I801" s="44">
        <v>34767</v>
      </c>
      <c r="J801" s="45">
        <v>7.3</v>
      </c>
      <c r="K801">
        <v>15</v>
      </c>
      <c r="L801">
        <f t="shared" si="12"/>
        <v>109.5</v>
      </c>
    </row>
    <row r="802" spans="1:12">
      <c r="A802">
        <v>3</v>
      </c>
      <c r="B802" t="s">
        <v>353</v>
      </c>
      <c r="C802">
        <v>10438</v>
      </c>
      <c r="D802" t="s">
        <v>351</v>
      </c>
      <c r="E802" t="s">
        <v>352</v>
      </c>
      <c r="F802">
        <v>10438</v>
      </c>
      <c r="G802">
        <v>34</v>
      </c>
      <c r="H802" t="s">
        <v>329</v>
      </c>
      <c r="I802" s="44">
        <v>34767</v>
      </c>
      <c r="J802" s="45">
        <v>11.2</v>
      </c>
      <c r="K802">
        <v>20</v>
      </c>
      <c r="L802">
        <f t="shared" si="12"/>
        <v>224</v>
      </c>
    </row>
    <row r="803" spans="1:12">
      <c r="A803">
        <v>3</v>
      </c>
      <c r="B803" t="s">
        <v>353</v>
      </c>
      <c r="C803">
        <v>10438</v>
      </c>
      <c r="D803" t="s">
        <v>351</v>
      </c>
      <c r="E803" t="s">
        <v>352</v>
      </c>
      <c r="F803">
        <v>10438</v>
      </c>
      <c r="G803">
        <v>57</v>
      </c>
      <c r="H803" t="s">
        <v>180</v>
      </c>
      <c r="I803" s="44">
        <v>34767</v>
      </c>
      <c r="J803" s="45">
        <v>15.6</v>
      </c>
      <c r="K803">
        <v>15</v>
      </c>
      <c r="L803">
        <f t="shared" si="12"/>
        <v>234</v>
      </c>
    </row>
    <row r="804" spans="1:12">
      <c r="A804">
        <v>3</v>
      </c>
      <c r="B804" t="s">
        <v>353</v>
      </c>
      <c r="C804">
        <v>10309</v>
      </c>
      <c r="D804" t="s">
        <v>254</v>
      </c>
      <c r="E804" t="s">
        <v>255</v>
      </c>
      <c r="F804">
        <v>10309</v>
      </c>
      <c r="G804">
        <v>4</v>
      </c>
      <c r="H804" t="s">
        <v>157</v>
      </c>
      <c r="I804" s="44">
        <v>34627</v>
      </c>
      <c r="J804" s="45">
        <v>17.600000000000001</v>
      </c>
      <c r="K804">
        <v>20</v>
      </c>
      <c r="L804">
        <f t="shared" si="12"/>
        <v>352</v>
      </c>
    </row>
    <row r="805" spans="1:12">
      <c r="A805">
        <v>3</v>
      </c>
      <c r="B805" t="s">
        <v>353</v>
      </c>
      <c r="C805">
        <v>10309</v>
      </c>
      <c r="D805" t="s">
        <v>254</v>
      </c>
      <c r="E805" t="s">
        <v>255</v>
      </c>
      <c r="F805">
        <v>10309</v>
      </c>
      <c r="G805">
        <v>6</v>
      </c>
      <c r="H805" t="s">
        <v>158</v>
      </c>
      <c r="I805" s="44">
        <v>34627</v>
      </c>
      <c r="J805" s="45">
        <v>20</v>
      </c>
      <c r="K805">
        <v>30</v>
      </c>
      <c r="L805">
        <f t="shared" si="12"/>
        <v>600</v>
      </c>
    </row>
    <row r="806" spans="1:12">
      <c r="A806">
        <v>3</v>
      </c>
      <c r="B806" t="s">
        <v>353</v>
      </c>
      <c r="C806">
        <v>10309</v>
      </c>
      <c r="D806" t="s">
        <v>254</v>
      </c>
      <c r="E806" t="s">
        <v>255</v>
      </c>
      <c r="F806">
        <v>10309</v>
      </c>
      <c r="G806">
        <v>42</v>
      </c>
      <c r="H806" t="s">
        <v>119</v>
      </c>
      <c r="I806" s="44">
        <v>34627</v>
      </c>
      <c r="J806" s="45">
        <v>11.2</v>
      </c>
      <c r="K806">
        <v>2</v>
      </c>
      <c r="L806">
        <f t="shared" si="12"/>
        <v>22.4</v>
      </c>
    </row>
    <row r="807" spans="1:12">
      <c r="A807">
        <v>3</v>
      </c>
      <c r="B807" t="s">
        <v>353</v>
      </c>
      <c r="C807">
        <v>10309</v>
      </c>
      <c r="D807" t="s">
        <v>254</v>
      </c>
      <c r="E807" t="s">
        <v>255</v>
      </c>
      <c r="F807">
        <v>10309</v>
      </c>
      <c r="G807">
        <v>43</v>
      </c>
      <c r="H807" t="s">
        <v>210</v>
      </c>
      <c r="I807" s="44">
        <v>34627</v>
      </c>
      <c r="J807" s="45">
        <v>36.799999999999997</v>
      </c>
      <c r="K807">
        <v>20</v>
      </c>
      <c r="L807">
        <f t="shared" si="12"/>
        <v>736</v>
      </c>
    </row>
    <row r="808" spans="1:12">
      <c r="A808">
        <v>3</v>
      </c>
      <c r="B808" t="s">
        <v>353</v>
      </c>
      <c r="C808">
        <v>10309</v>
      </c>
      <c r="D808" t="s">
        <v>254</v>
      </c>
      <c r="E808" t="s">
        <v>255</v>
      </c>
      <c r="F808">
        <v>10309</v>
      </c>
      <c r="G808">
        <v>71</v>
      </c>
      <c r="H808" t="s">
        <v>144</v>
      </c>
      <c r="I808" s="44">
        <v>34627</v>
      </c>
      <c r="J808" s="45">
        <v>17.2</v>
      </c>
      <c r="K808">
        <v>3</v>
      </c>
      <c r="L808">
        <f t="shared" si="12"/>
        <v>51.599999999999994</v>
      </c>
    </row>
    <row r="809" spans="1:12">
      <c r="A809">
        <v>3</v>
      </c>
      <c r="B809" t="s">
        <v>353</v>
      </c>
      <c r="C809">
        <v>10712</v>
      </c>
      <c r="D809" t="s">
        <v>254</v>
      </c>
      <c r="E809" t="s">
        <v>255</v>
      </c>
      <c r="F809">
        <v>10712</v>
      </c>
      <c r="G809">
        <v>53</v>
      </c>
      <c r="H809" t="s">
        <v>134</v>
      </c>
      <c r="I809" s="44">
        <v>35024</v>
      </c>
      <c r="J809" s="45">
        <v>32.799999999999997</v>
      </c>
      <c r="K809">
        <v>3</v>
      </c>
      <c r="L809">
        <f t="shared" si="12"/>
        <v>98.399999999999991</v>
      </c>
    </row>
    <row r="810" spans="1:12">
      <c r="A810">
        <v>3</v>
      </c>
      <c r="B810" t="s">
        <v>353</v>
      </c>
      <c r="C810">
        <v>10712</v>
      </c>
      <c r="D810" t="s">
        <v>254</v>
      </c>
      <c r="E810" t="s">
        <v>255</v>
      </c>
      <c r="F810">
        <v>10712</v>
      </c>
      <c r="G810">
        <v>56</v>
      </c>
      <c r="H810" t="s">
        <v>151</v>
      </c>
      <c r="I810" s="44">
        <v>35024</v>
      </c>
      <c r="J810" s="45">
        <v>38</v>
      </c>
      <c r="K810">
        <v>30</v>
      </c>
      <c r="L810">
        <f t="shared" si="12"/>
        <v>1140</v>
      </c>
    </row>
    <row r="811" spans="1:12">
      <c r="A811">
        <v>3</v>
      </c>
      <c r="B811" t="s">
        <v>353</v>
      </c>
      <c r="C811">
        <v>10321</v>
      </c>
      <c r="D811" t="s">
        <v>249</v>
      </c>
      <c r="E811" t="s">
        <v>250</v>
      </c>
      <c r="F811">
        <v>10321</v>
      </c>
      <c r="G811">
        <v>35</v>
      </c>
      <c r="H811" t="s">
        <v>193</v>
      </c>
      <c r="I811" s="44">
        <v>34641</v>
      </c>
      <c r="J811" s="45">
        <v>14.4</v>
      </c>
      <c r="K811">
        <v>10</v>
      </c>
      <c r="L811">
        <f t="shared" si="12"/>
        <v>144</v>
      </c>
    </row>
    <row r="812" spans="1:12">
      <c r="A812">
        <v>3</v>
      </c>
      <c r="B812" t="s">
        <v>353</v>
      </c>
      <c r="C812">
        <v>11003</v>
      </c>
      <c r="D812" t="s">
        <v>362</v>
      </c>
      <c r="E812" t="s">
        <v>363</v>
      </c>
      <c r="F812">
        <v>11003</v>
      </c>
      <c r="G812">
        <v>1</v>
      </c>
      <c r="H812" t="s">
        <v>183</v>
      </c>
      <c r="I812" s="44">
        <v>35191</v>
      </c>
      <c r="J812" s="45">
        <v>18</v>
      </c>
      <c r="K812">
        <v>4</v>
      </c>
      <c r="L812">
        <f t="shared" si="12"/>
        <v>72</v>
      </c>
    </row>
    <row r="813" spans="1:12">
      <c r="A813">
        <v>3</v>
      </c>
      <c r="B813" t="s">
        <v>353</v>
      </c>
      <c r="C813">
        <v>11003</v>
      </c>
      <c r="D813" t="s">
        <v>362</v>
      </c>
      <c r="E813" t="s">
        <v>363</v>
      </c>
      <c r="F813">
        <v>11003</v>
      </c>
      <c r="G813">
        <v>40</v>
      </c>
      <c r="H813" t="s">
        <v>184</v>
      </c>
      <c r="I813" s="44">
        <v>35191</v>
      </c>
      <c r="J813" s="45">
        <v>18.399999999999999</v>
      </c>
      <c r="K813">
        <v>10</v>
      </c>
      <c r="L813">
        <f t="shared" si="12"/>
        <v>184</v>
      </c>
    </row>
    <row r="814" spans="1:12">
      <c r="A814">
        <v>3</v>
      </c>
      <c r="B814" t="s">
        <v>353</v>
      </c>
      <c r="C814">
        <v>11003</v>
      </c>
      <c r="D814" t="s">
        <v>362</v>
      </c>
      <c r="E814" t="s">
        <v>363</v>
      </c>
      <c r="F814">
        <v>11003</v>
      </c>
      <c r="G814">
        <v>52</v>
      </c>
      <c r="H814" t="s">
        <v>169</v>
      </c>
      <c r="I814" s="44">
        <v>35191</v>
      </c>
      <c r="J814" s="45">
        <v>7</v>
      </c>
      <c r="K814">
        <v>10</v>
      </c>
      <c r="L814">
        <f t="shared" si="12"/>
        <v>70</v>
      </c>
    </row>
    <row r="815" spans="1:12">
      <c r="A815">
        <v>3</v>
      </c>
      <c r="B815" t="s">
        <v>353</v>
      </c>
      <c r="C815">
        <v>10903</v>
      </c>
      <c r="D815" t="s">
        <v>227</v>
      </c>
      <c r="E815" t="s">
        <v>228</v>
      </c>
      <c r="F815">
        <v>10903</v>
      </c>
      <c r="G815">
        <v>13</v>
      </c>
      <c r="H815" t="s">
        <v>163</v>
      </c>
      <c r="I815" s="44">
        <v>35150</v>
      </c>
      <c r="J815" s="45">
        <v>6</v>
      </c>
      <c r="K815">
        <v>40</v>
      </c>
      <c r="L815">
        <f t="shared" si="12"/>
        <v>240</v>
      </c>
    </row>
    <row r="816" spans="1:12">
      <c r="A816">
        <v>3</v>
      </c>
      <c r="B816" t="s">
        <v>353</v>
      </c>
      <c r="C816">
        <v>10903</v>
      </c>
      <c r="D816" t="s">
        <v>227</v>
      </c>
      <c r="E816" t="s">
        <v>228</v>
      </c>
      <c r="F816">
        <v>10903</v>
      </c>
      <c r="G816">
        <v>65</v>
      </c>
      <c r="H816" t="s">
        <v>147</v>
      </c>
      <c r="I816" s="44">
        <v>35150</v>
      </c>
      <c r="J816" s="45">
        <v>21.05</v>
      </c>
      <c r="K816">
        <v>21</v>
      </c>
      <c r="L816">
        <f t="shared" si="12"/>
        <v>442.05</v>
      </c>
    </row>
    <row r="817" spans="1:12">
      <c r="A817">
        <v>3</v>
      </c>
      <c r="B817" t="s">
        <v>353</v>
      </c>
      <c r="C817">
        <v>10903</v>
      </c>
      <c r="D817" t="s">
        <v>227</v>
      </c>
      <c r="E817" t="s">
        <v>228</v>
      </c>
      <c r="F817">
        <v>10903</v>
      </c>
      <c r="G817">
        <v>68</v>
      </c>
      <c r="H817" t="s">
        <v>206</v>
      </c>
      <c r="I817" s="44">
        <v>35150</v>
      </c>
      <c r="J817" s="45">
        <v>12.5</v>
      </c>
      <c r="K817">
        <v>20</v>
      </c>
      <c r="L817">
        <f t="shared" si="12"/>
        <v>250</v>
      </c>
    </row>
    <row r="818" spans="1:12">
      <c r="A818">
        <v>3</v>
      </c>
      <c r="B818" t="s">
        <v>353</v>
      </c>
      <c r="C818">
        <v>10839</v>
      </c>
      <c r="D818" t="s">
        <v>298</v>
      </c>
      <c r="E818" t="s">
        <v>299</v>
      </c>
      <c r="F818">
        <v>10839</v>
      </c>
      <c r="G818">
        <v>58</v>
      </c>
      <c r="H818" t="s">
        <v>177</v>
      </c>
      <c r="I818" s="44">
        <v>35114</v>
      </c>
      <c r="J818" s="45">
        <v>13.25</v>
      </c>
      <c r="K818">
        <v>30</v>
      </c>
      <c r="L818">
        <f t="shared" si="12"/>
        <v>397.5</v>
      </c>
    </row>
    <row r="819" spans="1:12">
      <c r="A819">
        <v>3</v>
      </c>
      <c r="B819" t="s">
        <v>353</v>
      </c>
      <c r="C819">
        <v>10839</v>
      </c>
      <c r="D819" t="s">
        <v>298</v>
      </c>
      <c r="E819" t="s">
        <v>299</v>
      </c>
      <c r="F819">
        <v>10839</v>
      </c>
      <c r="G819">
        <v>72</v>
      </c>
      <c r="H819" t="s">
        <v>201</v>
      </c>
      <c r="I819" s="44">
        <v>35114</v>
      </c>
      <c r="J819" s="45">
        <v>34.799999999999997</v>
      </c>
      <c r="K819">
        <v>15</v>
      </c>
      <c r="L819">
        <f t="shared" si="12"/>
        <v>522</v>
      </c>
    </row>
    <row r="820" spans="1:12">
      <c r="A820">
        <v>3</v>
      </c>
      <c r="B820" t="s">
        <v>353</v>
      </c>
      <c r="C820">
        <v>10897</v>
      </c>
      <c r="D820" t="s">
        <v>254</v>
      </c>
      <c r="E820" t="s">
        <v>255</v>
      </c>
      <c r="F820">
        <v>10897</v>
      </c>
      <c r="G820">
        <v>29</v>
      </c>
      <c r="H820" t="s">
        <v>192</v>
      </c>
      <c r="I820" s="44">
        <v>35145</v>
      </c>
      <c r="J820" s="45">
        <v>123.79</v>
      </c>
      <c r="K820">
        <v>80</v>
      </c>
      <c r="L820">
        <f t="shared" si="12"/>
        <v>9903.2000000000007</v>
      </c>
    </row>
    <row r="821" spans="1:12">
      <c r="A821">
        <v>3</v>
      </c>
      <c r="B821" t="s">
        <v>353</v>
      </c>
      <c r="C821">
        <v>10897</v>
      </c>
      <c r="D821" t="s">
        <v>254</v>
      </c>
      <c r="E821" t="s">
        <v>255</v>
      </c>
      <c r="F821">
        <v>10897</v>
      </c>
      <c r="G821">
        <v>30</v>
      </c>
      <c r="H821" t="s">
        <v>150</v>
      </c>
      <c r="I821" s="44">
        <v>35145</v>
      </c>
      <c r="J821" s="45">
        <v>25.89</v>
      </c>
      <c r="K821">
        <v>36</v>
      </c>
      <c r="L821">
        <f t="shared" si="12"/>
        <v>932.04</v>
      </c>
    </row>
    <row r="822" spans="1:12">
      <c r="A822">
        <v>3</v>
      </c>
      <c r="B822" t="s">
        <v>353</v>
      </c>
      <c r="C822">
        <v>10432</v>
      </c>
      <c r="D822" t="s">
        <v>204</v>
      </c>
      <c r="E822" t="s">
        <v>205</v>
      </c>
      <c r="F822">
        <v>10432</v>
      </c>
      <c r="G822">
        <v>26</v>
      </c>
      <c r="H822" t="s">
        <v>133</v>
      </c>
      <c r="I822" s="44">
        <v>34761</v>
      </c>
      <c r="J822" s="45">
        <v>24.9</v>
      </c>
      <c r="K822">
        <v>10</v>
      </c>
      <c r="L822">
        <f t="shared" si="12"/>
        <v>249</v>
      </c>
    </row>
    <row r="823" spans="1:12">
      <c r="A823">
        <v>3</v>
      </c>
      <c r="B823" t="s">
        <v>353</v>
      </c>
      <c r="C823">
        <v>10432</v>
      </c>
      <c r="D823" t="s">
        <v>204</v>
      </c>
      <c r="E823" t="s">
        <v>205</v>
      </c>
      <c r="F823">
        <v>10432</v>
      </c>
      <c r="G823">
        <v>54</v>
      </c>
      <c r="H823" t="s">
        <v>154</v>
      </c>
      <c r="I823" s="44">
        <v>34761</v>
      </c>
      <c r="J823" s="45">
        <v>5.9</v>
      </c>
      <c r="K823">
        <v>40</v>
      </c>
      <c r="L823">
        <f t="shared" si="12"/>
        <v>236</v>
      </c>
    </row>
    <row r="824" spans="1:12">
      <c r="A824">
        <v>3</v>
      </c>
      <c r="B824" t="s">
        <v>353</v>
      </c>
      <c r="C824">
        <v>11063</v>
      </c>
      <c r="D824" t="s">
        <v>254</v>
      </c>
      <c r="E824" t="s">
        <v>255</v>
      </c>
      <c r="F824">
        <v>11063</v>
      </c>
      <c r="G824">
        <v>34</v>
      </c>
      <c r="H824" t="s">
        <v>329</v>
      </c>
      <c r="I824" s="44">
        <v>35215</v>
      </c>
      <c r="J824" s="45">
        <v>14</v>
      </c>
      <c r="K824">
        <v>30</v>
      </c>
      <c r="L824">
        <f t="shared" si="12"/>
        <v>420</v>
      </c>
    </row>
    <row r="825" spans="1:12">
      <c r="A825">
        <v>3</v>
      </c>
      <c r="B825" t="s">
        <v>353</v>
      </c>
      <c r="C825">
        <v>11063</v>
      </c>
      <c r="D825" t="s">
        <v>254</v>
      </c>
      <c r="E825" t="s">
        <v>255</v>
      </c>
      <c r="F825">
        <v>11063</v>
      </c>
      <c r="G825">
        <v>40</v>
      </c>
      <c r="H825" t="s">
        <v>184</v>
      </c>
      <c r="I825" s="44">
        <v>35215</v>
      </c>
      <c r="J825" s="45">
        <v>18.399999999999999</v>
      </c>
      <c r="K825">
        <v>40</v>
      </c>
      <c r="L825">
        <f t="shared" si="12"/>
        <v>736</v>
      </c>
    </row>
    <row r="826" spans="1:12">
      <c r="A826">
        <v>3</v>
      </c>
      <c r="B826" t="s">
        <v>353</v>
      </c>
      <c r="C826">
        <v>11063</v>
      </c>
      <c r="D826" t="s">
        <v>254</v>
      </c>
      <c r="E826" t="s">
        <v>255</v>
      </c>
      <c r="F826">
        <v>11063</v>
      </c>
      <c r="G826">
        <v>41</v>
      </c>
      <c r="H826" t="s">
        <v>131</v>
      </c>
      <c r="I826" s="44">
        <v>35215</v>
      </c>
      <c r="J826" s="45">
        <v>9.65</v>
      </c>
      <c r="K826">
        <v>30</v>
      </c>
      <c r="L826">
        <f t="shared" si="12"/>
        <v>289.5</v>
      </c>
    </row>
    <row r="827" spans="1:12">
      <c r="A827">
        <v>3</v>
      </c>
      <c r="B827" t="s">
        <v>353</v>
      </c>
      <c r="C827">
        <v>10974</v>
      </c>
      <c r="D827" t="s">
        <v>204</v>
      </c>
      <c r="E827" t="s">
        <v>205</v>
      </c>
      <c r="F827">
        <v>10974</v>
      </c>
      <c r="G827">
        <v>63</v>
      </c>
      <c r="H827" t="s">
        <v>191</v>
      </c>
      <c r="I827" s="44">
        <v>35179</v>
      </c>
      <c r="J827" s="45">
        <v>43.9</v>
      </c>
      <c r="K827">
        <v>10</v>
      </c>
      <c r="L827">
        <f t="shared" si="12"/>
        <v>439</v>
      </c>
    </row>
    <row r="828" spans="1:12">
      <c r="A828">
        <v>3</v>
      </c>
      <c r="B828" t="s">
        <v>353</v>
      </c>
      <c r="C828">
        <v>10362</v>
      </c>
      <c r="D828" t="s">
        <v>207</v>
      </c>
      <c r="E828" t="s">
        <v>208</v>
      </c>
      <c r="F828">
        <v>10362</v>
      </c>
      <c r="G828">
        <v>25</v>
      </c>
      <c r="H828" t="s">
        <v>223</v>
      </c>
      <c r="I828" s="44">
        <v>34694</v>
      </c>
      <c r="J828" s="45">
        <v>11.2</v>
      </c>
      <c r="K828">
        <v>50</v>
      </c>
      <c r="L828">
        <f t="shared" si="12"/>
        <v>560</v>
      </c>
    </row>
    <row r="829" spans="1:12">
      <c r="A829">
        <v>3</v>
      </c>
      <c r="B829" t="s">
        <v>353</v>
      </c>
      <c r="C829">
        <v>10362</v>
      </c>
      <c r="D829" t="s">
        <v>207</v>
      </c>
      <c r="E829" t="s">
        <v>208</v>
      </c>
      <c r="F829">
        <v>10362</v>
      </c>
      <c r="G829">
        <v>51</v>
      </c>
      <c r="H829" t="s">
        <v>121</v>
      </c>
      <c r="I829" s="44">
        <v>34694</v>
      </c>
      <c r="J829" s="45">
        <v>42.4</v>
      </c>
      <c r="K829">
        <v>20</v>
      </c>
      <c r="L829">
        <f t="shared" si="12"/>
        <v>848</v>
      </c>
    </row>
    <row r="830" spans="1:12">
      <c r="A830">
        <v>3</v>
      </c>
      <c r="B830" t="s">
        <v>353</v>
      </c>
      <c r="C830">
        <v>10362</v>
      </c>
      <c r="D830" t="s">
        <v>207</v>
      </c>
      <c r="E830" t="s">
        <v>208</v>
      </c>
      <c r="F830">
        <v>10362</v>
      </c>
      <c r="G830">
        <v>54</v>
      </c>
      <c r="H830" t="s">
        <v>154</v>
      </c>
      <c r="I830" s="44">
        <v>34694</v>
      </c>
      <c r="J830" s="45">
        <v>5.9</v>
      </c>
      <c r="K830">
        <v>24</v>
      </c>
      <c r="L830">
        <f t="shared" si="12"/>
        <v>141.60000000000002</v>
      </c>
    </row>
    <row r="831" spans="1:12">
      <c r="A831">
        <v>3</v>
      </c>
      <c r="B831" t="s">
        <v>353</v>
      </c>
      <c r="C831">
        <v>10582</v>
      </c>
      <c r="D831" t="s">
        <v>364</v>
      </c>
      <c r="E831" t="s">
        <v>365</v>
      </c>
      <c r="F831">
        <v>10582</v>
      </c>
      <c r="G831">
        <v>57</v>
      </c>
      <c r="H831" t="s">
        <v>180</v>
      </c>
      <c r="I831" s="44">
        <v>34908</v>
      </c>
      <c r="J831" s="45">
        <v>19.5</v>
      </c>
      <c r="K831">
        <v>4</v>
      </c>
      <c r="L831">
        <f t="shared" si="12"/>
        <v>78</v>
      </c>
    </row>
    <row r="832" spans="1:12">
      <c r="A832">
        <v>3</v>
      </c>
      <c r="B832" t="s">
        <v>353</v>
      </c>
      <c r="C832">
        <v>10582</v>
      </c>
      <c r="D832" t="s">
        <v>364</v>
      </c>
      <c r="E832" t="s">
        <v>365</v>
      </c>
      <c r="F832">
        <v>10582</v>
      </c>
      <c r="G832">
        <v>76</v>
      </c>
      <c r="H832" t="s">
        <v>187</v>
      </c>
      <c r="I832" s="44">
        <v>34908</v>
      </c>
      <c r="J832" s="45">
        <v>18</v>
      </c>
      <c r="K832">
        <v>14</v>
      </c>
      <c r="L832">
        <f t="shared" si="12"/>
        <v>252</v>
      </c>
    </row>
    <row r="833" spans="1:12">
      <c r="A833">
        <v>3</v>
      </c>
      <c r="B833" t="s">
        <v>353</v>
      </c>
      <c r="C833">
        <v>10732</v>
      </c>
      <c r="D833" t="s">
        <v>207</v>
      </c>
      <c r="E833" t="s">
        <v>208</v>
      </c>
      <c r="F833">
        <v>10732</v>
      </c>
      <c r="G833">
        <v>76</v>
      </c>
      <c r="H833" t="s">
        <v>187</v>
      </c>
      <c r="I833" s="44">
        <v>35040</v>
      </c>
      <c r="J833" s="45">
        <v>18</v>
      </c>
      <c r="K833">
        <v>20</v>
      </c>
      <c r="L833">
        <f t="shared" si="12"/>
        <v>360</v>
      </c>
    </row>
    <row r="834" spans="1:12">
      <c r="A834">
        <v>3</v>
      </c>
      <c r="B834" t="s">
        <v>353</v>
      </c>
      <c r="C834">
        <v>10715</v>
      </c>
      <c r="D834" t="s">
        <v>207</v>
      </c>
      <c r="E834" t="s">
        <v>208</v>
      </c>
      <c r="F834">
        <v>10715</v>
      </c>
      <c r="G834">
        <v>10</v>
      </c>
      <c r="H834" t="s">
        <v>161</v>
      </c>
      <c r="I834" s="44">
        <v>35026</v>
      </c>
      <c r="J834" s="45">
        <v>31</v>
      </c>
      <c r="K834">
        <v>21</v>
      </c>
      <c r="L834">
        <f t="shared" si="12"/>
        <v>651</v>
      </c>
    </row>
    <row r="835" spans="1:12">
      <c r="A835">
        <v>3</v>
      </c>
      <c r="B835" t="s">
        <v>353</v>
      </c>
      <c r="C835">
        <v>10715</v>
      </c>
      <c r="D835" t="s">
        <v>207</v>
      </c>
      <c r="E835" t="s">
        <v>208</v>
      </c>
      <c r="F835">
        <v>10715</v>
      </c>
      <c r="G835">
        <v>71</v>
      </c>
      <c r="H835" t="s">
        <v>144</v>
      </c>
      <c r="I835" s="44">
        <v>35026</v>
      </c>
      <c r="J835" s="45">
        <v>21.5</v>
      </c>
      <c r="K835">
        <v>30</v>
      </c>
      <c r="L835">
        <f t="shared" ref="L835:L898" si="13">J835*K835</f>
        <v>645</v>
      </c>
    </row>
    <row r="836" spans="1:12">
      <c r="A836">
        <v>3</v>
      </c>
      <c r="B836" t="s">
        <v>353</v>
      </c>
      <c r="C836">
        <v>10960</v>
      </c>
      <c r="D836" t="s">
        <v>251</v>
      </c>
      <c r="E836" t="s">
        <v>252</v>
      </c>
      <c r="F836">
        <v>10960</v>
      </c>
      <c r="G836">
        <v>24</v>
      </c>
      <c r="H836" t="s">
        <v>190</v>
      </c>
      <c r="I836" s="44">
        <v>35173</v>
      </c>
      <c r="J836" s="45">
        <v>4.5</v>
      </c>
      <c r="K836">
        <v>10</v>
      </c>
      <c r="L836">
        <f t="shared" si="13"/>
        <v>45</v>
      </c>
    </row>
    <row r="837" spans="1:12">
      <c r="A837">
        <v>3</v>
      </c>
      <c r="B837" t="s">
        <v>353</v>
      </c>
      <c r="C837">
        <v>10960</v>
      </c>
      <c r="D837" t="s">
        <v>251</v>
      </c>
      <c r="E837" t="s">
        <v>252</v>
      </c>
      <c r="F837">
        <v>10960</v>
      </c>
      <c r="G837">
        <v>41</v>
      </c>
      <c r="H837" t="s">
        <v>131</v>
      </c>
      <c r="I837" s="44">
        <v>35173</v>
      </c>
      <c r="J837" s="45">
        <v>9.65</v>
      </c>
      <c r="K837">
        <v>24</v>
      </c>
      <c r="L837">
        <f t="shared" si="13"/>
        <v>231.60000000000002</v>
      </c>
    </row>
    <row r="838" spans="1:12">
      <c r="A838">
        <v>3</v>
      </c>
      <c r="B838" t="s">
        <v>353</v>
      </c>
      <c r="C838">
        <v>10778</v>
      </c>
      <c r="D838" t="s">
        <v>294</v>
      </c>
      <c r="E838" t="s">
        <v>295</v>
      </c>
      <c r="F838">
        <v>10778</v>
      </c>
      <c r="G838">
        <v>41</v>
      </c>
      <c r="H838" t="s">
        <v>131</v>
      </c>
      <c r="I838" s="44">
        <v>35080</v>
      </c>
      <c r="J838" s="45">
        <v>9.65</v>
      </c>
      <c r="K838">
        <v>10</v>
      </c>
      <c r="L838">
        <f t="shared" si="13"/>
        <v>96.5</v>
      </c>
    </row>
    <row r="839" spans="1:12">
      <c r="A839">
        <v>3</v>
      </c>
      <c r="B839" t="s">
        <v>353</v>
      </c>
      <c r="C839">
        <v>10445</v>
      </c>
      <c r="D839" t="s">
        <v>294</v>
      </c>
      <c r="E839" t="s">
        <v>295</v>
      </c>
      <c r="F839">
        <v>10445</v>
      </c>
      <c r="G839">
        <v>39</v>
      </c>
      <c r="H839" t="s">
        <v>168</v>
      </c>
      <c r="I839" s="44">
        <v>34774</v>
      </c>
      <c r="J839" s="45">
        <v>14.4</v>
      </c>
      <c r="K839">
        <v>6</v>
      </c>
      <c r="L839">
        <f t="shared" si="13"/>
        <v>86.4</v>
      </c>
    </row>
    <row r="840" spans="1:12">
      <c r="A840">
        <v>3</v>
      </c>
      <c r="B840" t="s">
        <v>353</v>
      </c>
      <c r="C840">
        <v>10445</v>
      </c>
      <c r="D840" t="s">
        <v>294</v>
      </c>
      <c r="E840" t="s">
        <v>295</v>
      </c>
      <c r="F840">
        <v>10445</v>
      </c>
      <c r="G840">
        <v>54</v>
      </c>
      <c r="H840" t="s">
        <v>154</v>
      </c>
      <c r="I840" s="44">
        <v>34774</v>
      </c>
      <c r="J840" s="45">
        <v>5.9</v>
      </c>
      <c r="K840">
        <v>15</v>
      </c>
      <c r="L840">
        <f t="shared" si="13"/>
        <v>88.5</v>
      </c>
    </row>
    <row r="841" spans="1:12">
      <c r="A841">
        <v>3</v>
      </c>
      <c r="B841" t="s">
        <v>353</v>
      </c>
      <c r="C841">
        <v>10988</v>
      </c>
      <c r="D841" t="s">
        <v>148</v>
      </c>
      <c r="E841" t="s">
        <v>149</v>
      </c>
      <c r="F841">
        <v>10988</v>
      </c>
      <c r="G841">
        <v>7</v>
      </c>
      <c r="H841" t="s">
        <v>159</v>
      </c>
      <c r="I841" s="44">
        <v>35185</v>
      </c>
      <c r="J841" s="45">
        <v>30</v>
      </c>
      <c r="K841">
        <v>60</v>
      </c>
      <c r="L841">
        <f t="shared" si="13"/>
        <v>1800</v>
      </c>
    </row>
    <row r="842" spans="1:12">
      <c r="A842">
        <v>3</v>
      </c>
      <c r="B842" t="s">
        <v>353</v>
      </c>
      <c r="C842">
        <v>10988</v>
      </c>
      <c r="D842" t="s">
        <v>148</v>
      </c>
      <c r="E842" t="s">
        <v>149</v>
      </c>
      <c r="F842">
        <v>10988</v>
      </c>
      <c r="G842">
        <v>62</v>
      </c>
      <c r="H842" t="s">
        <v>138</v>
      </c>
      <c r="I842" s="44">
        <v>35185</v>
      </c>
      <c r="J842" s="45">
        <v>49.3</v>
      </c>
      <c r="K842">
        <v>40</v>
      </c>
      <c r="L842">
        <f t="shared" si="13"/>
        <v>1972</v>
      </c>
    </row>
    <row r="843" spans="1:12">
      <c r="A843">
        <v>3</v>
      </c>
      <c r="B843" t="s">
        <v>353</v>
      </c>
      <c r="C843">
        <v>10479</v>
      </c>
      <c r="D843" t="s">
        <v>148</v>
      </c>
      <c r="E843" t="s">
        <v>149</v>
      </c>
      <c r="F843">
        <v>10479</v>
      </c>
      <c r="G843">
        <v>38</v>
      </c>
      <c r="H843" t="s">
        <v>145</v>
      </c>
      <c r="I843" s="44">
        <v>34808</v>
      </c>
      <c r="J843" s="45">
        <v>210.8</v>
      </c>
      <c r="K843">
        <v>30</v>
      </c>
      <c r="L843">
        <f t="shared" si="13"/>
        <v>6324</v>
      </c>
    </row>
    <row r="844" spans="1:12">
      <c r="A844">
        <v>3</v>
      </c>
      <c r="B844" t="s">
        <v>353</v>
      </c>
      <c r="C844">
        <v>10479</v>
      </c>
      <c r="D844" t="s">
        <v>148</v>
      </c>
      <c r="E844" t="s">
        <v>149</v>
      </c>
      <c r="F844">
        <v>10479</v>
      </c>
      <c r="G844">
        <v>53</v>
      </c>
      <c r="H844" t="s">
        <v>134</v>
      </c>
      <c r="I844" s="44">
        <v>34808</v>
      </c>
      <c r="J844" s="45">
        <v>26.2</v>
      </c>
      <c r="K844">
        <v>28</v>
      </c>
      <c r="L844">
        <f t="shared" si="13"/>
        <v>733.6</v>
      </c>
    </row>
    <row r="845" spans="1:12">
      <c r="A845">
        <v>3</v>
      </c>
      <c r="B845" t="s">
        <v>353</v>
      </c>
      <c r="C845">
        <v>10479</v>
      </c>
      <c r="D845" t="s">
        <v>148</v>
      </c>
      <c r="E845" t="s">
        <v>149</v>
      </c>
      <c r="F845">
        <v>10479</v>
      </c>
      <c r="G845">
        <v>59</v>
      </c>
      <c r="H845" t="s">
        <v>198</v>
      </c>
      <c r="I845" s="44">
        <v>34808</v>
      </c>
      <c r="J845" s="45">
        <v>44</v>
      </c>
      <c r="K845">
        <v>60</v>
      </c>
      <c r="L845">
        <f t="shared" si="13"/>
        <v>2640</v>
      </c>
    </row>
    <row r="846" spans="1:12">
      <c r="A846">
        <v>3</v>
      </c>
      <c r="B846" t="s">
        <v>353</v>
      </c>
      <c r="C846">
        <v>10479</v>
      </c>
      <c r="D846" t="s">
        <v>148</v>
      </c>
      <c r="E846" t="s">
        <v>149</v>
      </c>
      <c r="F846">
        <v>10479</v>
      </c>
      <c r="G846">
        <v>64</v>
      </c>
      <c r="H846" t="s">
        <v>172</v>
      </c>
      <c r="I846" s="44">
        <v>34808</v>
      </c>
      <c r="J846" s="45">
        <v>26.6</v>
      </c>
      <c r="K846">
        <v>30</v>
      </c>
      <c r="L846">
        <f t="shared" si="13"/>
        <v>798</v>
      </c>
    </row>
    <row r="847" spans="1:12">
      <c r="A847">
        <v>3</v>
      </c>
      <c r="B847" t="s">
        <v>353</v>
      </c>
      <c r="C847">
        <v>10820</v>
      </c>
      <c r="D847" t="s">
        <v>148</v>
      </c>
      <c r="E847" t="s">
        <v>149</v>
      </c>
      <c r="F847">
        <v>10820</v>
      </c>
      <c r="G847">
        <v>56</v>
      </c>
      <c r="H847" t="s">
        <v>151</v>
      </c>
      <c r="I847" s="44">
        <v>35102</v>
      </c>
      <c r="J847" s="45">
        <v>38</v>
      </c>
      <c r="K847">
        <v>30</v>
      </c>
      <c r="L847">
        <f t="shared" si="13"/>
        <v>1140</v>
      </c>
    </row>
    <row r="848" spans="1:12">
      <c r="A848">
        <v>3</v>
      </c>
      <c r="B848" t="s">
        <v>353</v>
      </c>
      <c r="C848">
        <v>10495</v>
      </c>
      <c r="D848" t="s">
        <v>325</v>
      </c>
      <c r="E848" t="s">
        <v>326</v>
      </c>
      <c r="F848">
        <v>10495</v>
      </c>
      <c r="G848">
        <v>23</v>
      </c>
      <c r="H848" t="s">
        <v>166</v>
      </c>
      <c r="I848" s="44">
        <v>34823</v>
      </c>
      <c r="J848" s="45">
        <v>7.2</v>
      </c>
      <c r="K848">
        <v>10</v>
      </c>
      <c r="L848">
        <f t="shared" si="13"/>
        <v>72</v>
      </c>
    </row>
    <row r="849" spans="1:12">
      <c r="A849">
        <v>3</v>
      </c>
      <c r="B849" t="s">
        <v>353</v>
      </c>
      <c r="C849">
        <v>10495</v>
      </c>
      <c r="D849" t="s">
        <v>325</v>
      </c>
      <c r="E849" t="s">
        <v>326</v>
      </c>
      <c r="F849">
        <v>10495</v>
      </c>
      <c r="G849">
        <v>41</v>
      </c>
      <c r="H849" t="s">
        <v>131</v>
      </c>
      <c r="I849" s="44">
        <v>34823</v>
      </c>
      <c r="J849" s="45">
        <v>7.7</v>
      </c>
      <c r="K849">
        <v>20</v>
      </c>
      <c r="L849">
        <f t="shared" si="13"/>
        <v>154</v>
      </c>
    </row>
    <row r="850" spans="1:12">
      <c r="A850">
        <v>3</v>
      </c>
      <c r="B850" t="s">
        <v>353</v>
      </c>
      <c r="C850">
        <v>10495</v>
      </c>
      <c r="D850" t="s">
        <v>325</v>
      </c>
      <c r="E850" t="s">
        <v>326</v>
      </c>
      <c r="F850">
        <v>10495</v>
      </c>
      <c r="G850">
        <v>77</v>
      </c>
      <c r="H850" t="s">
        <v>176</v>
      </c>
      <c r="I850" s="44">
        <v>34823</v>
      </c>
      <c r="J850" s="45">
        <v>10.4</v>
      </c>
      <c r="K850">
        <v>5</v>
      </c>
      <c r="L850">
        <f t="shared" si="13"/>
        <v>52</v>
      </c>
    </row>
    <row r="851" spans="1:12">
      <c r="A851">
        <v>3</v>
      </c>
      <c r="B851" t="s">
        <v>353</v>
      </c>
      <c r="C851">
        <v>11006</v>
      </c>
      <c r="D851" t="s">
        <v>239</v>
      </c>
      <c r="E851" t="s">
        <v>240</v>
      </c>
      <c r="F851">
        <v>11006</v>
      </c>
      <c r="G851">
        <v>1</v>
      </c>
      <c r="H851" t="s">
        <v>183</v>
      </c>
      <c r="I851" s="44">
        <v>35192</v>
      </c>
      <c r="J851" s="45">
        <v>18</v>
      </c>
      <c r="K851">
        <v>8</v>
      </c>
      <c r="L851">
        <f t="shared" si="13"/>
        <v>144</v>
      </c>
    </row>
    <row r="852" spans="1:12">
      <c r="A852">
        <v>3</v>
      </c>
      <c r="B852" t="s">
        <v>353</v>
      </c>
      <c r="C852">
        <v>11006</v>
      </c>
      <c r="D852" t="s">
        <v>239</v>
      </c>
      <c r="E852" t="s">
        <v>240</v>
      </c>
      <c r="F852">
        <v>11006</v>
      </c>
      <c r="G852">
        <v>29</v>
      </c>
      <c r="H852" t="s">
        <v>192</v>
      </c>
      <c r="I852" s="44">
        <v>35192</v>
      </c>
      <c r="J852" s="45">
        <v>123.79</v>
      </c>
      <c r="K852">
        <v>2</v>
      </c>
      <c r="L852">
        <f t="shared" si="13"/>
        <v>247.58</v>
      </c>
    </row>
    <row r="853" spans="1:12">
      <c r="A853">
        <v>3</v>
      </c>
      <c r="B853" t="s">
        <v>353</v>
      </c>
      <c r="C853">
        <v>10700</v>
      </c>
      <c r="D853" t="s">
        <v>218</v>
      </c>
      <c r="E853" t="s">
        <v>219</v>
      </c>
      <c r="F853">
        <v>10700</v>
      </c>
      <c r="G853">
        <v>1</v>
      </c>
      <c r="H853" t="s">
        <v>183</v>
      </c>
      <c r="I853" s="44">
        <v>35013</v>
      </c>
      <c r="J853" s="45">
        <v>18</v>
      </c>
      <c r="K853">
        <v>5</v>
      </c>
      <c r="L853">
        <f t="shared" si="13"/>
        <v>90</v>
      </c>
    </row>
    <row r="854" spans="1:12">
      <c r="A854">
        <v>3</v>
      </c>
      <c r="B854" t="s">
        <v>353</v>
      </c>
      <c r="C854">
        <v>10700</v>
      </c>
      <c r="D854" t="s">
        <v>218</v>
      </c>
      <c r="E854" t="s">
        <v>219</v>
      </c>
      <c r="F854">
        <v>10700</v>
      </c>
      <c r="G854">
        <v>34</v>
      </c>
      <c r="H854" t="s">
        <v>329</v>
      </c>
      <c r="I854" s="44">
        <v>35013</v>
      </c>
      <c r="J854" s="45">
        <v>14</v>
      </c>
      <c r="K854">
        <v>12</v>
      </c>
      <c r="L854">
        <f t="shared" si="13"/>
        <v>168</v>
      </c>
    </row>
    <row r="855" spans="1:12">
      <c r="A855">
        <v>3</v>
      </c>
      <c r="B855" t="s">
        <v>353</v>
      </c>
      <c r="C855">
        <v>10700</v>
      </c>
      <c r="D855" t="s">
        <v>218</v>
      </c>
      <c r="E855" t="s">
        <v>219</v>
      </c>
      <c r="F855">
        <v>10700</v>
      </c>
      <c r="G855">
        <v>68</v>
      </c>
      <c r="H855" t="s">
        <v>206</v>
      </c>
      <c r="I855" s="44">
        <v>35013</v>
      </c>
      <c r="J855" s="45">
        <v>12.5</v>
      </c>
      <c r="K855">
        <v>40</v>
      </c>
      <c r="L855">
        <f t="shared" si="13"/>
        <v>500</v>
      </c>
    </row>
    <row r="856" spans="1:12">
      <c r="A856">
        <v>3</v>
      </c>
      <c r="B856" t="s">
        <v>353</v>
      </c>
      <c r="C856">
        <v>10700</v>
      </c>
      <c r="D856" t="s">
        <v>218</v>
      </c>
      <c r="E856" t="s">
        <v>219</v>
      </c>
      <c r="F856">
        <v>10700</v>
      </c>
      <c r="G856">
        <v>71</v>
      </c>
      <c r="H856" t="s">
        <v>144</v>
      </c>
      <c r="I856" s="44">
        <v>35013</v>
      </c>
      <c r="J856" s="45">
        <v>21.5</v>
      </c>
      <c r="K856">
        <v>60</v>
      </c>
      <c r="L856">
        <f t="shared" si="13"/>
        <v>1290</v>
      </c>
    </row>
    <row r="857" spans="1:12">
      <c r="A857">
        <v>3</v>
      </c>
      <c r="B857" t="s">
        <v>353</v>
      </c>
      <c r="C857">
        <v>10739</v>
      </c>
      <c r="D857" t="s">
        <v>334</v>
      </c>
      <c r="E857" t="s">
        <v>335</v>
      </c>
      <c r="F857">
        <v>10739</v>
      </c>
      <c r="G857">
        <v>36</v>
      </c>
      <c r="H857" t="s">
        <v>209</v>
      </c>
      <c r="I857" s="44">
        <v>35046</v>
      </c>
      <c r="J857" s="45">
        <v>19</v>
      </c>
      <c r="K857">
        <v>6</v>
      </c>
      <c r="L857">
        <f t="shared" si="13"/>
        <v>114</v>
      </c>
    </row>
    <row r="858" spans="1:12">
      <c r="A858">
        <v>3</v>
      </c>
      <c r="B858" t="s">
        <v>353</v>
      </c>
      <c r="C858">
        <v>10739</v>
      </c>
      <c r="D858" t="s">
        <v>334</v>
      </c>
      <c r="E858" t="s">
        <v>335</v>
      </c>
      <c r="F858">
        <v>10739</v>
      </c>
      <c r="G858">
        <v>52</v>
      </c>
      <c r="H858" t="s">
        <v>169</v>
      </c>
      <c r="I858" s="44">
        <v>35046</v>
      </c>
      <c r="J858" s="45">
        <v>7</v>
      </c>
      <c r="K858">
        <v>18</v>
      </c>
      <c r="L858">
        <f t="shared" si="13"/>
        <v>126</v>
      </c>
    </row>
    <row r="859" spans="1:12">
      <c r="A859">
        <v>3</v>
      </c>
      <c r="B859" t="s">
        <v>353</v>
      </c>
      <c r="C859">
        <v>10346</v>
      </c>
      <c r="D859" t="s">
        <v>148</v>
      </c>
      <c r="E859" t="s">
        <v>149</v>
      </c>
      <c r="F859">
        <v>10346</v>
      </c>
      <c r="G859">
        <v>17</v>
      </c>
      <c r="H859" t="s">
        <v>222</v>
      </c>
      <c r="I859" s="44">
        <v>34674</v>
      </c>
      <c r="J859" s="45">
        <v>31.2</v>
      </c>
      <c r="K859">
        <v>36</v>
      </c>
      <c r="L859">
        <f t="shared" si="13"/>
        <v>1123.2</v>
      </c>
    </row>
    <row r="860" spans="1:12">
      <c r="A860">
        <v>3</v>
      </c>
      <c r="B860" t="s">
        <v>353</v>
      </c>
      <c r="C860">
        <v>10346</v>
      </c>
      <c r="D860" t="s">
        <v>148</v>
      </c>
      <c r="E860" t="s">
        <v>149</v>
      </c>
      <c r="F860">
        <v>10346</v>
      </c>
      <c r="G860">
        <v>56</v>
      </c>
      <c r="H860" t="s">
        <v>151</v>
      </c>
      <c r="I860" s="44">
        <v>34674</v>
      </c>
      <c r="J860" s="45">
        <v>30.4</v>
      </c>
      <c r="K860">
        <v>20</v>
      </c>
      <c r="L860">
        <f t="shared" si="13"/>
        <v>608</v>
      </c>
    </row>
    <row r="861" spans="1:12">
      <c r="A861">
        <v>3</v>
      </c>
      <c r="B861" t="s">
        <v>353</v>
      </c>
      <c r="C861">
        <v>10568</v>
      </c>
      <c r="D861" t="s">
        <v>286</v>
      </c>
      <c r="E861" t="s">
        <v>287</v>
      </c>
      <c r="F861">
        <v>10568</v>
      </c>
      <c r="G861">
        <v>10</v>
      </c>
      <c r="H861" t="s">
        <v>161</v>
      </c>
      <c r="I861" s="44">
        <v>34894</v>
      </c>
      <c r="J861" s="45">
        <v>31</v>
      </c>
      <c r="K861">
        <v>5</v>
      </c>
      <c r="L861">
        <f t="shared" si="13"/>
        <v>155</v>
      </c>
    </row>
    <row r="862" spans="1:12">
      <c r="A862">
        <v>3</v>
      </c>
      <c r="B862" t="s">
        <v>353</v>
      </c>
      <c r="C862">
        <v>10384</v>
      </c>
      <c r="D862" t="s">
        <v>294</v>
      </c>
      <c r="E862" t="s">
        <v>295</v>
      </c>
      <c r="F862">
        <v>10384</v>
      </c>
      <c r="G862">
        <v>20</v>
      </c>
      <c r="H862" t="s">
        <v>165</v>
      </c>
      <c r="I862" s="44">
        <v>34715</v>
      </c>
      <c r="J862" s="45">
        <v>64.8</v>
      </c>
      <c r="K862">
        <v>28</v>
      </c>
      <c r="L862">
        <f t="shared" si="13"/>
        <v>1814.3999999999999</v>
      </c>
    </row>
    <row r="863" spans="1:12">
      <c r="A863">
        <v>3</v>
      </c>
      <c r="B863" t="s">
        <v>353</v>
      </c>
      <c r="C863">
        <v>10384</v>
      </c>
      <c r="D863" t="s">
        <v>294</v>
      </c>
      <c r="E863" t="s">
        <v>295</v>
      </c>
      <c r="F863">
        <v>10384</v>
      </c>
      <c r="G863">
        <v>60</v>
      </c>
      <c r="H863" t="s">
        <v>171</v>
      </c>
      <c r="I863" s="44">
        <v>34715</v>
      </c>
      <c r="J863" s="45">
        <v>27.2</v>
      </c>
      <c r="K863">
        <v>15</v>
      </c>
      <c r="L863">
        <f t="shared" si="13"/>
        <v>408</v>
      </c>
    </row>
    <row r="864" spans="1:12">
      <c r="A864">
        <v>3</v>
      </c>
      <c r="B864" t="s">
        <v>353</v>
      </c>
      <c r="C864">
        <v>10514</v>
      </c>
      <c r="D864" t="s">
        <v>116</v>
      </c>
      <c r="E864" t="s">
        <v>117</v>
      </c>
      <c r="F864">
        <v>10514</v>
      </c>
      <c r="G864">
        <v>20</v>
      </c>
      <c r="H864" t="s">
        <v>165</v>
      </c>
      <c r="I864" s="44">
        <v>34842</v>
      </c>
      <c r="J864" s="45">
        <v>81</v>
      </c>
      <c r="K864">
        <v>39</v>
      </c>
      <c r="L864">
        <f t="shared" si="13"/>
        <v>3159</v>
      </c>
    </row>
    <row r="865" spans="1:12">
      <c r="A865">
        <v>3</v>
      </c>
      <c r="B865" t="s">
        <v>353</v>
      </c>
      <c r="C865">
        <v>10514</v>
      </c>
      <c r="D865" t="s">
        <v>116</v>
      </c>
      <c r="E865" t="s">
        <v>117</v>
      </c>
      <c r="F865">
        <v>10514</v>
      </c>
      <c r="G865">
        <v>28</v>
      </c>
      <c r="H865" t="s">
        <v>211</v>
      </c>
      <c r="I865" s="44">
        <v>34842</v>
      </c>
      <c r="J865" s="45">
        <v>45.6</v>
      </c>
      <c r="K865">
        <v>35</v>
      </c>
      <c r="L865">
        <f t="shared" si="13"/>
        <v>1596</v>
      </c>
    </row>
    <row r="866" spans="1:12">
      <c r="A866">
        <v>3</v>
      </c>
      <c r="B866" t="s">
        <v>353</v>
      </c>
      <c r="C866">
        <v>10514</v>
      </c>
      <c r="D866" t="s">
        <v>116</v>
      </c>
      <c r="E866" t="s">
        <v>117</v>
      </c>
      <c r="F866">
        <v>10514</v>
      </c>
      <c r="G866">
        <v>56</v>
      </c>
      <c r="H866" t="s">
        <v>151</v>
      </c>
      <c r="I866" s="44">
        <v>34842</v>
      </c>
      <c r="J866" s="45">
        <v>38</v>
      </c>
      <c r="K866">
        <v>70</v>
      </c>
      <c r="L866">
        <f t="shared" si="13"/>
        <v>2660</v>
      </c>
    </row>
    <row r="867" spans="1:12">
      <c r="A867">
        <v>3</v>
      </c>
      <c r="B867" t="s">
        <v>353</v>
      </c>
      <c r="C867">
        <v>10514</v>
      </c>
      <c r="D867" t="s">
        <v>116</v>
      </c>
      <c r="E867" t="s">
        <v>117</v>
      </c>
      <c r="F867">
        <v>10514</v>
      </c>
      <c r="G867">
        <v>65</v>
      </c>
      <c r="H867" t="s">
        <v>147</v>
      </c>
      <c r="I867" s="44">
        <v>34842</v>
      </c>
      <c r="J867" s="45">
        <v>21.05</v>
      </c>
      <c r="K867">
        <v>39</v>
      </c>
      <c r="L867">
        <f t="shared" si="13"/>
        <v>820.95</v>
      </c>
    </row>
    <row r="868" spans="1:12">
      <c r="A868">
        <v>3</v>
      </c>
      <c r="B868" t="s">
        <v>353</v>
      </c>
      <c r="C868">
        <v>10514</v>
      </c>
      <c r="D868" t="s">
        <v>116</v>
      </c>
      <c r="E868" t="s">
        <v>117</v>
      </c>
      <c r="F868">
        <v>10514</v>
      </c>
      <c r="G868">
        <v>75</v>
      </c>
      <c r="H868" t="s">
        <v>175</v>
      </c>
      <c r="I868" s="44">
        <v>34842</v>
      </c>
      <c r="J868" s="45">
        <v>7.75</v>
      </c>
      <c r="K868">
        <v>50</v>
      </c>
      <c r="L868">
        <f t="shared" si="13"/>
        <v>387.5</v>
      </c>
    </row>
    <row r="869" spans="1:12">
      <c r="A869">
        <v>3</v>
      </c>
      <c r="B869" t="s">
        <v>353</v>
      </c>
      <c r="C869">
        <v>10540</v>
      </c>
      <c r="D869" t="s">
        <v>181</v>
      </c>
      <c r="E869" t="s">
        <v>182</v>
      </c>
      <c r="F869">
        <v>10540</v>
      </c>
      <c r="G869">
        <v>3</v>
      </c>
      <c r="H869" t="s">
        <v>156</v>
      </c>
      <c r="I869" s="44">
        <v>34869</v>
      </c>
      <c r="J869" s="45">
        <v>10</v>
      </c>
      <c r="K869">
        <v>60</v>
      </c>
      <c r="L869">
        <f t="shared" si="13"/>
        <v>600</v>
      </c>
    </row>
    <row r="870" spans="1:12">
      <c r="A870">
        <v>3</v>
      </c>
      <c r="B870" t="s">
        <v>353</v>
      </c>
      <c r="C870">
        <v>10540</v>
      </c>
      <c r="D870" t="s">
        <v>181</v>
      </c>
      <c r="E870" t="s">
        <v>182</v>
      </c>
      <c r="F870">
        <v>10540</v>
      </c>
      <c r="G870">
        <v>26</v>
      </c>
      <c r="H870" t="s">
        <v>133</v>
      </c>
      <c r="I870" s="44">
        <v>34869</v>
      </c>
      <c r="J870" s="45">
        <v>31.23</v>
      </c>
      <c r="K870">
        <v>40</v>
      </c>
      <c r="L870">
        <f t="shared" si="13"/>
        <v>1249.2</v>
      </c>
    </row>
    <row r="871" spans="1:12">
      <c r="A871">
        <v>3</v>
      </c>
      <c r="B871" t="s">
        <v>353</v>
      </c>
      <c r="C871">
        <v>10540</v>
      </c>
      <c r="D871" t="s">
        <v>181</v>
      </c>
      <c r="E871" t="s">
        <v>182</v>
      </c>
      <c r="F871">
        <v>10540</v>
      </c>
      <c r="G871">
        <v>38</v>
      </c>
      <c r="H871" t="s">
        <v>145</v>
      </c>
      <c r="I871" s="44">
        <v>34869</v>
      </c>
      <c r="J871" s="45">
        <v>263.5</v>
      </c>
      <c r="K871">
        <v>30</v>
      </c>
      <c r="L871">
        <f t="shared" si="13"/>
        <v>7905</v>
      </c>
    </row>
    <row r="872" spans="1:12">
      <c r="A872">
        <v>3</v>
      </c>
      <c r="B872" t="s">
        <v>353</v>
      </c>
      <c r="C872">
        <v>10540</v>
      </c>
      <c r="D872" t="s">
        <v>181</v>
      </c>
      <c r="E872" t="s">
        <v>182</v>
      </c>
      <c r="F872">
        <v>10540</v>
      </c>
      <c r="G872">
        <v>68</v>
      </c>
      <c r="H872" t="s">
        <v>206</v>
      </c>
      <c r="I872" s="44">
        <v>34869</v>
      </c>
      <c r="J872" s="45">
        <v>12.5</v>
      </c>
      <c r="K872">
        <v>35</v>
      </c>
      <c r="L872">
        <f t="shared" si="13"/>
        <v>437.5</v>
      </c>
    </row>
    <row r="873" spans="1:12">
      <c r="A873">
        <v>3</v>
      </c>
      <c r="B873" t="s">
        <v>353</v>
      </c>
      <c r="C873">
        <v>10592</v>
      </c>
      <c r="D873" t="s">
        <v>327</v>
      </c>
      <c r="E873" t="s">
        <v>328</v>
      </c>
      <c r="F873">
        <v>10592</v>
      </c>
      <c r="G873">
        <v>15</v>
      </c>
      <c r="H873" t="s">
        <v>238</v>
      </c>
      <c r="I873" s="44">
        <v>34919</v>
      </c>
      <c r="J873" s="45">
        <v>15.5</v>
      </c>
      <c r="K873">
        <v>25</v>
      </c>
      <c r="L873">
        <f t="shared" si="13"/>
        <v>387.5</v>
      </c>
    </row>
    <row r="874" spans="1:12">
      <c r="A874">
        <v>3</v>
      </c>
      <c r="B874" t="s">
        <v>353</v>
      </c>
      <c r="C874">
        <v>10592</v>
      </c>
      <c r="D874" t="s">
        <v>327</v>
      </c>
      <c r="E874" t="s">
        <v>328</v>
      </c>
      <c r="F874">
        <v>10592</v>
      </c>
      <c r="G874">
        <v>26</v>
      </c>
      <c r="H874" t="s">
        <v>133</v>
      </c>
      <c r="I874" s="44">
        <v>34919</v>
      </c>
      <c r="J874" s="45">
        <v>31.23</v>
      </c>
      <c r="K874">
        <v>5</v>
      </c>
      <c r="L874">
        <f t="shared" si="13"/>
        <v>156.15</v>
      </c>
    </row>
    <row r="875" spans="1:12">
      <c r="A875">
        <v>3</v>
      </c>
      <c r="B875" t="s">
        <v>353</v>
      </c>
      <c r="C875">
        <v>10765</v>
      </c>
      <c r="D875" t="s">
        <v>181</v>
      </c>
      <c r="E875" t="s">
        <v>182</v>
      </c>
      <c r="F875">
        <v>10765</v>
      </c>
      <c r="G875">
        <v>65</v>
      </c>
      <c r="H875" t="s">
        <v>147</v>
      </c>
      <c r="I875" s="44">
        <v>35068</v>
      </c>
      <c r="J875" s="45">
        <v>21.05</v>
      </c>
      <c r="K875">
        <v>80</v>
      </c>
      <c r="L875">
        <f t="shared" si="13"/>
        <v>1684</v>
      </c>
    </row>
    <row r="876" spans="1:12">
      <c r="A876">
        <v>3</v>
      </c>
      <c r="B876" t="s">
        <v>353</v>
      </c>
      <c r="C876">
        <v>10793</v>
      </c>
      <c r="D876" t="s">
        <v>309</v>
      </c>
      <c r="E876" t="s">
        <v>310</v>
      </c>
      <c r="F876">
        <v>10793</v>
      </c>
      <c r="G876">
        <v>41</v>
      </c>
      <c r="H876" t="s">
        <v>131</v>
      </c>
      <c r="I876" s="44">
        <v>35088</v>
      </c>
      <c r="J876" s="45">
        <v>9.65</v>
      </c>
      <c r="K876">
        <v>14</v>
      </c>
      <c r="L876">
        <f t="shared" si="13"/>
        <v>135.1</v>
      </c>
    </row>
    <row r="877" spans="1:12">
      <c r="A877">
        <v>3</v>
      </c>
      <c r="B877" t="s">
        <v>353</v>
      </c>
      <c r="C877">
        <v>10793</v>
      </c>
      <c r="D877" t="s">
        <v>309</v>
      </c>
      <c r="E877" t="s">
        <v>310</v>
      </c>
      <c r="F877">
        <v>10793</v>
      </c>
      <c r="G877">
        <v>52</v>
      </c>
      <c r="H877" t="s">
        <v>169</v>
      </c>
      <c r="I877" s="44">
        <v>35088</v>
      </c>
      <c r="J877" s="45">
        <v>7</v>
      </c>
      <c r="K877">
        <v>8</v>
      </c>
      <c r="L877">
        <f t="shared" si="13"/>
        <v>56</v>
      </c>
    </row>
    <row r="878" spans="1:12">
      <c r="A878">
        <v>3</v>
      </c>
      <c r="B878" t="s">
        <v>353</v>
      </c>
      <c r="C878">
        <v>10934</v>
      </c>
      <c r="D878" t="s">
        <v>327</v>
      </c>
      <c r="E878" t="s">
        <v>328</v>
      </c>
      <c r="F878">
        <v>10934</v>
      </c>
      <c r="G878">
        <v>6</v>
      </c>
      <c r="H878" t="s">
        <v>158</v>
      </c>
      <c r="I878" s="44">
        <v>35163</v>
      </c>
      <c r="J878" s="45">
        <v>25</v>
      </c>
      <c r="K878">
        <v>20</v>
      </c>
      <c r="L878">
        <f t="shared" si="13"/>
        <v>500</v>
      </c>
    </row>
    <row r="879" spans="1:12">
      <c r="A879">
        <v>3</v>
      </c>
      <c r="B879" t="s">
        <v>353</v>
      </c>
      <c r="C879">
        <v>10273</v>
      </c>
      <c r="D879" t="s">
        <v>181</v>
      </c>
      <c r="E879" t="s">
        <v>182</v>
      </c>
      <c r="F879">
        <v>10273</v>
      </c>
      <c r="G879">
        <v>10</v>
      </c>
      <c r="H879" t="s">
        <v>161</v>
      </c>
      <c r="I879" s="44">
        <v>34582</v>
      </c>
      <c r="J879" s="45">
        <v>24.8</v>
      </c>
      <c r="K879">
        <v>24</v>
      </c>
      <c r="L879">
        <f t="shared" si="13"/>
        <v>595.20000000000005</v>
      </c>
    </row>
    <row r="880" spans="1:12">
      <c r="A880">
        <v>3</v>
      </c>
      <c r="B880" t="s">
        <v>353</v>
      </c>
      <c r="C880">
        <v>10273</v>
      </c>
      <c r="D880" t="s">
        <v>181</v>
      </c>
      <c r="E880" t="s">
        <v>182</v>
      </c>
      <c r="F880">
        <v>10273</v>
      </c>
      <c r="G880">
        <v>31</v>
      </c>
      <c r="H880" t="s">
        <v>118</v>
      </c>
      <c r="I880" s="44">
        <v>34582</v>
      </c>
      <c r="J880" s="45">
        <v>10</v>
      </c>
      <c r="K880">
        <v>15</v>
      </c>
      <c r="L880">
        <f t="shared" si="13"/>
        <v>150</v>
      </c>
    </row>
    <row r="881" spans="1:12">
      <c r="A881">
        <v>3</v>
      </c>
      <c r="B881" t="s">
        <v>353</v>
      </c>
      <c r="C881">
        <v>10273</v>
      </c>
      <c r="D881" t="s">
        <v>181</v>
      </c>
      <c r="E881" t="s">
        <v>182</v>
      </c>
      <c r="F881">
        <v>10273</v>
      </c>
      <c r="G881">
        <v>33</v>
      </c>
      <c r="H881" t="s">
        <v>137</v>
      </c>
      <c r="I881" s="44">
        <v>34582</v>
      </c>
      <c r="J881" s="45">
        <v>2</v>
      </c>
      <c r="K881">
        <v>20</v>
      </c>
      <c r="L881">
        <f t="shared" si="13"/>
        <v>40</v>
      </c>
    </row>
    <row r="882" spans="1:12">
      <c r="A882">
        <v>3</v>
      </c>
      <c r="B882" t="s">
        <v>353</v>
      </c>
      <c r="C882">
        <v>10273</v>
      </c>
      <c r="D882" t="s">
        <v>181</v>
      </c>
      <c r="E882" t="s">
        <v>182</v>
      </c>
      <c r="F882">
        <v>10273</v>
      </c>
      <c r="G882">
        <v>40</v>
      </c>
      <c r="H882" t="s">
        <v>184</v>
      </c>
      <c r="I882" s="44">
        <v>34582</v>
      </c>
      <c r="J882" s="45">
        <v>14.7</v>
      </c>
      <c r="K882">
        <v>60</v>
      </c>
      <c r="L882">
        <f t="shared" si="13"/>
        <v>882</v>
      </c>
    </row>
    <row r="883" spans="1:12">
      <c r="A883">
        <v>3</v>
      </c>
      <c r="B883" t="s">
        <v>353</v>
      </c>
      <c r="C883">
        <v>10273</v>
      </c>
      <c r="D883" t="s">
        <v>181</v>
      </c>
      <c r="E883" t="s">
        <v>182</v>
      </c>
      <c r="F883">
        <v>10273</v>
      </c>
      <c r="G883">
        <v>76</v>
      </c>
      <c r="H883" t="s">
        <v>187</v>
      </c>
      <c r="I883" s="44">
        <v>34582</v>
      </c>
      <c r="J883" s="45">
        <v>14.4</v>
      </c>
      <c r="K883">
        <v>33</v>
      </c>
      <c r="L883">
        <f t="shared" si="13"/>
        <v>475.2</v>
      </c>
    </row>
    <row r="884" spans="1:12">
      <c r="A884">
        <v>3</v>
      </c>
      <c r="B884" t="s">
        <v>353</v>
      </c>
      <c r="C884">
        <v>10904</v>
      </c>
      <c r="D884" t="s">
        <v>296</v>
      </c>
      <c r="E884" t="s">
        <v>297</v>
      </c>
      <c r="F884">
        <v>10904</v>
      </c>
      <c r="G884">
        <v>58</v>
      </c>
      <c r="H884" t="s">
        <v>177</v>
      </c>
      <c r="I884" s="44">
        <v>35150</v>
      </c>
      <c r="J884" s="45">
        <v>13.25</v>
      </c>
      <c r="K884">
        <v>15</v>
      </c>
      <c r="L884">
        <f t="shared" si="13"/>
        <v>198.75</v>
      </c>
    </row>
    <row r="885" spans="1:12">
      <c r="A885">
        <v>3</v>
      </c>
      <c r="B885" t="s">
        <v>353</v>
      </c>
      <c r="C885">
        <v>10904</v>
      </c>
      <c r="D885" t="s">
        <v>296</v>
      </c>
      <c r="E885" t="s">
        <v>297</v>
      </c>
      <c r="F885">
        <v>10904</v>
      </c>
      <c r="G885">
        <v>62</v>
      </c>
      <c r="H885" t="s">
        <v>138</v>
      </c>
      <c r="I885" s="44">
        <v>35150</v>
      </c>
      <c r="J885" s="45">
        <v>49.3</v>
      </c>
      <c r="K885">
        <v>35</v>
      </c>
      <c r="L885">
        <f t="shared" si="13"/>
        <v>1725.5</v>
      </c>
    </row>
    <row r="886" spans="1:12">
      <c r="A886">
        <v>3</v>
      </c>
      <c r="B886" t="s">
        <v>353</v>
      </c>
      <c r="C886">
        <v>10253</v>
      </c>
      <c r="D886" t="s">
        <v>227</v>
      </c>
      <c r="E886" t="s">
        <v>228</v>
      </c>
      <c r="F886">
        <v>10253</v>
      </c>
      <c r="G886">
        <v>31</v>
      </c>
      <c r="H886" t="s">
        <v>118</v>
      </c>
      <c r="I886" s="44">
        <v>34556</v>
      </c>
      <c r="J886" s="45">
        <v>10</v>
      </c>
      <c r="K886">
        <v>20</v>
      </c>
      <c r="L886">
        <f t="shared" si="13"/>
        <v>200</v>
      </c>
    </row>
    <row r="887" spans="1:12">
      <c r="A887">
        <v>3</v>
      </c>
      <c r="B887" t="s">
        <v>353</v>
      </c>
      <c r="C887">
        <v>10253</v>
      </c>
      <c r="D887" t="s">
        <v>227</v>
      </c>
      <c r="E887" t="s">
        <v>228</v>
      </c>
      <c r="F887">
        <v>10253</v>
      </c>
      <c r="G887">
        <v>39</v>
      </c>
      <c r="H887" t="s">
        <v>168</v>
      </c>
      <c r="I887" s="44">
        <v>34556</v>
      </c>
      <c r="J887" s="45">
        <v>14.4</v>
      </c>
      <c r="K887">
        <v>42</v>
      </c>
      <c r="L887">
        <f t="shared" si="13"/>
        <v>604.80000000000007</v>
      </c>
    </row>
    <row r="888" spans="1:12">
      <c r="A888">
        <v>3</v>
      </c>
      <c r="B888" t="s">
        <v>353</v>
      </c>
      <c r="C888">
        <v>10253</v>
      </c>
      <c r="D888" t="s">
        <v>227</v>
      </c>
      <c r="E888" t="s">
        <v>228</v>
      </c>
      <c r="F888">
        <v>10253</v>
      </c>
      <c r="G888">
        <v>49</v>
      </c>
      <c r="H888" t="s">
        <v>194</v>
      </c>
      <c r="I888" s="44">
        <v>34556</v>
      </c>
      <c r="J888" s="45">
        <v>16</v>
      </c>
      <c r="K888">
        <v>40</v>
      </c>
      <c r="L888">
        <f t="shared" si="13"/>
        <v>640</v>
      </c>
    </row>
    <row r="889" spans="1:12">
      <c r="A889">
        <v>3</v>
      </c>
      <c r="B889" t="s">
        <v>353</v>
      </c>
      <c r="C889">
        <v>10413</v>
      </c>
      <c r="D889" t="s">
        <v>258</v>
      </c>
      <c r="E889" t="s">
        <v>259</v>
      </c>
      <c r="F889">
        <v>10413</v>
      </c>
      <c r="G889">
        <v>1</v>
      </c>
      <c r="H889" t="s">
        <v>183</v>
      </c>
      <c r="I889" s="44">
        <v>34744</v>
      </c>
      <c r="J889" s="45">
        <v>14.4</v>
      </c>
      <c r="K889">
        <v>24</v>
      </c>
      <c r="L889">
        <f t="shared" si="13"/>
        <v>345.6</v>
      </c>
    </row>
    <row r="890" spans="1:12">
      <c r="A890">
        <v>3</v>
      </c>
      <c r="B890" t="s">
        <v>353</v>
      </c>
      <c r="C890">
        <v>10413</v>
      </c>
      <c r="D890" t="s">
        <v>258</v>
      </c>
      <c r="E890" t="s">
        <v>259</v>
      </c>
      <c r="F890">
        <v>10413</v>
      </c>
      <c r="G890">
        <v>62</v>
      </c>
      <c r="H890" t="s">
        <v>138</v>
      </c>
      <c r="I890" s="44">
        <v>34744</v>
      </c>
      <c r="J890" s="45">
        <v>39.4</v>
      </c>
      <c r="K890">
        <v>40</v>
      </c>
      <c r="L890">
        <f t="shared" si="13"/>
        <v>1576</v>
      </c>
    </row>
    <row r="891" spans="1:12">
      <c r="A891">
        <v>3</v>
      </c>
      <c r="B891" t="s">
        <v>353</v>
      </c>
      <c r="C891">
        <v>10413</v>
      </c>
      <c r="D891" t="s">
        <v>258</v>
      </c>
      <c r="E891" t="s">
        <v>259</v>
      </c>
      <c r="F891">
        <v>10413</v>
      </c>
      <c r="G891">
        <v>76</v>
      </c>
      <c r="H891" t="s">
        <v>187</v>
      </c>
      <c r="I891" s="44">
        <v>34744</v>
      </c>
      <c r="J891" s="45">
        <v>14.4</v>
      </c>
      <c r="K891">
        <v>14</v>
      </c>
      <c r="L891">
        <f t="shared" si="13"/>
        <v>201.6</v>
      </c>
    </row>
    <row r="892" spans="1:12">
      <c r="A892">
        <v>3</v>
      </c>
      <c r="B892" t="s">
        <v>353</v>
      </c>
      <c r="C892">
        <v>10251</v>
      </c>
      <c r="D892" t="s">
        <v>292</v>
      </c>
      <c r="E892" t="s">
        <v>293</v>
      </c>
      <c r="F892">
        <v>10251</v>
      </c>
      <c r="G892">
        <v>22</v>
      </c>
      <c r="H892" t="s">
        <v>336</v>
      </c>
      <c r="I892" s="44">
        <v>34554</v>
      </c>
      <c r="J892" s="45">
        <v>16.8</v>
      </c>
      <c r="K892">
        <v>6</v>
      </c>
      <c r="L892">
        <f t="shared" si="13"/>
        <v>100.80000000000001</v>
      </c>
    </row>
    <row r="893" spans="1:12">
      <c r="A893">
        <v>3</v>
      </c>
      <c r="B893" t="s">
        <v>353</v>
      </c>
      <c r="C893">
        <v>10251</v>
      </c>
      <c r="D893" t="s">
        <v>292</v>
      </c>
      <c r="E893" t="s">
        <v>293</v>
      </c>
      <c r="F893">
        <v>10251</v>
      </c>
      <c r="G893">
        <v>57</v>
      </c>
      <c r="H893" t="s">
        <v>180</v>
      </c>
      <c r="I893" s="44">
        <v>34554</v>
      </c>
      <c r="J893" s="45">
        <v>15.6</v>
      </c>
      <c r="K893">
        <v>15</v>
      </c>
      <c r="L893">
        <f t="shared" si="13"/>
        <v>234</v>
      </c>
    </row>
    <row r="894" spans="1:12">
      <c r="A894">
        <v>3</v>
      </c>
      <c r="B894" t="s">
        <v>353</v>
      </c>
      <c r="C894">
        <v>10251</v>
      </c>
      <c r="D894" t="s">
        <v>292</v>
      </c>
      <c r="E894" t="s">
        <v>293</v>
      </c>
      <c r="F894">
        <v>10251</v>
      </c>
      <c r="G894">
        <v>65</v>
      </c>
      <c r="H894" t="s">
        <v>147</v>
      </c>
      <c r="I894" s="44">
        <v>34554</v>
      </c>
      <c r="J894" s="45">
        <v>16.8</v>
      </c>
      <c r="K894">
        <v>20</v>
      </c>
      <c r="L894">
        <f t="shared" si="13"/>
        <v>336</v>
      </c>
    </row>
    <row r="895" spans="1:12">
      <c r="A895">
        <v>3</v>
      </c>
      <c r="B895" t="s">
        <v>353</v>
      </c>
      <c r="C895">
        <v>10751</v>
      </c>
      <c r="D895" t="s">
        <v>212</v>
      </c>
      <c r="E895" t="s">
        <v>213</v>
      </c>
      <c r="F895">
        <v>10751</v>
      </c>
      <c r="G895">
        <v>26</v>
      </c>
      <c r="H895" t="s">
        <v>133</v>
      </c>
      <c r="I895" s="44">
        <v>35058</v>
      </c>
      <c r="J895" s="45">
        <v>31.23</v>
      </c>
      <c r="K895">
        <v>12</v>
      </c>
      <c r="L895">
        <f t="shared" si="13"/>
        <v>374.76</v>
      </c>
    </row>
    <row r="896" spans="1:12">
      <c r="A896">
        <v>3</v>
      </c>
      <c r="B896" t="s">
        <v>353</v>
      </c>
      <c r="C896">
        <v>10751</v>
      </c>
      <c r="D896" t="s">
        <v>212</v>
      </c>
      <c r="E896" t="s">
        <v>213</v>
      </c>
      <c r="F896">
        <v>10751</v>
      </c>
      <c r="G896">
        <v>30</v>
      </c>
      <c r="H896" t="s">
        <v>150</v>
      </c>
      <c r="I896" s="44">
        <v>35058</v>
      </c>
      <c r="J896" s="45">
        <v>25.89</v>
      </c>
      <c r="K896">
        <v>30</v>
      </c>
      <c r="L896">
        <f t="shared" si="13"/>
        <v>776.7</v>
      </c>
    </row>
    <row r="897" spans="1:12">
      <c r="A897">
        <v>3</v>
      </c>
      <c r="B897" t="s">
        <v>353</v>
      </c>
      <c r="C897">
        <v>10751</v>
      </c>
      <c r="D897" t="s">
        <v>212</v>
      </c>
      <c r="E897" t="s">
        <v>213</v>
      </c>
      <c r="F897">
        <v>10751</v>
      </c>
      <c r="G897">
        <v>50</v>
      </c>
      <c r="H897" t="s">
        <v>311</v>
      </c>
      <c r="I897" s="44">
        <v>35058</v>
      </c>
      <c r="J897" s="45">
        <v>16.25</v>
      </c>
      <c r="K897">
        <v>20</v>
      </c>
      <c r="L897">
        <f t="shared" si="13"/>
        <v>325</v>
      </c>
    </row>
    <row r="898" spans="1:12">
      <c r="A898">
        <v>3</v>
      </c>
      <c r="B898" t="s">
        <v>353</v>
      </c>
      <c r="C898">
        <v>10751</v>
      </c>
      <c r="D898" t="s">
        <v>212</v>
      </c>
      <c r="E898" t="s">
        <v>213</v>
      </c>
      <c r="F898">
        <v>10751</v>
      </c>
      <c r="G898">
        <v>73</v>
      </c>
      <c r="H898" t="s">
        <v>174</v>
      </c>
      <c r="I898" s="44">
        <v>35058</v>
      </c>
      <c r="J898" s="45">
        <v>15</v>
      </c>
      <c r="K898">
        <v>15</v>
      </c>
      <c r="L898">
        <f t="shared" si="13"/>
        <v>225</v>
      </c>
    </row>
    <row r="899" spans="1:12">
      <c r="A899">
        <v>3</v>
      </c>
      <c r="B899" t="s">
        <v>353</v>
      </c>
      <c r="C899">
        <v>10758</v>
      </c>
      <c r="D899" t="s">
        <v>212</v>
      </c>
      <c r="E899" t="s">
        <v>213</v>
      </c>
      <c r="F899">
        <v>10758</v>
      </c>
      <c r="G899">
        <v>26</v>
      </c>
      <c r="H899" t="s">
        <v>133</v>
      </c>
      <c r="I899" s="44">
        <v>35062</v>
      </c>
      <c r="J899" s="45">
        <v>31.23</v>
      </c>
      <c r="K899">
        <v>20</v>
      </c>
      <c r="L899">
        <f t="shared" ref="L899:L962" si="14">J899*K899</f>
        <v>624.6</v>
      </c>
    </row>
    <row r="900" spans="1:12">
      <c r="A900">
        <v>3</v>
      </c>
      <c r="B900" t="s">
        <v>353</v>
      </c>
      <c r="C900">
        <v>10758</v>
      </c>
      <c r="D900" t="s">
        <v>212</v>
      </c>
      <c r="E900" t="s">
        <v>213</v>
      </c>
      <c r="F900">
        <v>10758</v>
      </c>
      <c r="G900">
        <v>52</v>
      </c>
      <c r="H900" t="s">
        <v>169</v>
      </c>
      <c r="I900" s="44">
        <v>35062</v>
      </c>
      <c r="J900" s="45">
        <v>7</v>
      </c>
      <c r="K900">
        <v>60</v>
      </c>
      <c r="L900">
        <f t="shared" si="14"/>
        <v>420</v>
      </c>
    </row>
    <row r="901" spans="1:12">
      <c r="A901">
        <v>3</v>
      </c>
      <c r="B901" t="s">
        <v>353</v>
      </c>
      <c r="C901">
        <v>10758</v>
      </c>
      <c r="D901" t="s">
        <v>212</v>
      </c>
      <c r="E901" t="s">
        <v>213</v>
      </c>
      <c r="F901">
        <v>10758</v>
      </c>
      <c r="G901">
        <v>70</v>
      </c>
      <c r="H901" t="s">
        <v>186</v>
      </c>
      <c r="I901" s="44">
        <v>35062</v>
      </c>
      <c r="J901" s="45">
        <v>15</v>
      </c>
      <c r="K901">
        <v>40</v>
      </c>
      <c r="L901">
        <f t="shared" si="14"/>
        <v>600</v>
      </c>
    </row>
    <row r="902" spans="1:12">
      <c r="A902">
        <v>3</v>
      </c>
      <c r="B902" t="s">
        <v>353</v>
      </c>
      <c r="C902">
        <v>10806</v>
      </c>
      <c r="D902" t="s">
        <v>292</v>
      </c>
      <c r="E902" t="s">
        <v>293</v>
      </c>
      <c r="F902">
        <v>10806</v>
      </c>
      <c r="G902">
        <v>2</v>
      </c>
      <c r="H902" t="s">
        <v>132</v>
      </c>
      <c r="I902" s="44">
        <v>35095</v>
      </c>
      <c r="J902" s="45">
        <v>19</v>
      </c>
      <c r="K902">
        <v>20</v>
      </c>
      <c r="L902">
        <f t="shared" si="14"/>
        <v>380</v>
      </c>
    </row>
    <row r="903" spans="1:12">
      <c r="A903">
        <v>3</v>
      </c>
      <c r="B903" t="s">
        <v>353</v>
      </c>
      <c r="C903">
        <v>10806</v>
      </c>
      <c r="D903" t="s">
        <v>292</v>
      </c>
      <c r="E903" t="s">
        <v>293</v>
      </c>
      <c r="F903">
        <v>10806</v>
      </c>
      <c r="G903">
        <v>65</v>
      </c>
      <c r="H903" t="s">
        <v>147</v>
      </c>
      <c r="I903" s="44">
        <v>35095</v>
      </c>
      <c r="J903" s="45">
        <v>21.05</v>
      </c>
      <c r="K903">
        <v>2</v>
      </c>
      <c r="L903">
        <f t="shared" si="14"/>
        <v>42.1</v>
      </c>
    </row>
    <row r="904" spans="1:12">
      <c r="A904">
        <v>3</v>
      </c>
      <c r="B904" t="s">
        <v>353</v>
      </c>
      <c r="C904">
        <v>10806</v>
      </c>
      <c r="D904" t="s">
        <v>292</v>
      </c>
      <c r="E904" t="s">
        <v>293</v>
      </c>
      <c r="F904">
        <v>10806</v>
      </c>
      <c r="G904">
        <v>74</v>
      </c>
      <c r="H904" t="s">
        <v>253</v>
      </c>
      <c r="I904" s="44">
        <v>35095</v>
      </c>
      <c r="J904" s="45">
        <v>10</v>
      </c>
      <c r="K904">
        <v>15</v>
      </c>
      <c r="L904">
        <f t="shared" si="14"/>
        <v>150</v>
      </c>
    </row>
    <row r="905" spans="1:12">
      <c r="A905">
        <v>3</v>
      </c>
      <c r="B905" t="s">
        <v>353</v>
      </c>
      <c r="C905">
        <v>10391</v>
      </c>
      <c r="D905" t="s">
        <v>129</v>
      </c>
      <c r="E905" t="s">
        <v>130</v>
      </c>
      <c r="F905">
        <v>10391</v>
      </c>
      <c r="G905">
        <v>13</v>
      </c>
      <c r="H905" t="s">
        <v>163</v>
      </c>
      <c r="I905" s="44">
        <v>34722</v>
      </c>
      <c r="J905" s="45">
        <v>4.8</v>
      </c>
      <c r="K905">
        <v>18</v>
      </c>
      <c r="L905">
        <f t="shared" si="14"/>
        <v>86.399999999999991</v>
      </c>
    </row>
    <row r="906" spans="1:12">
      <c r="A906">
        <v>3</v>
      </c>
      <c r="B906" t="s">
        <v>353</v>
      </c>
      <c r="C906">
        <v>10924</v>
      </c>
      <c r="D906" t="s">
        <v>294</v>
      </c>
      <c r="E906" t="s">
        <v>295</v>
      </c>
      <c r="F906">
        <v>10924</v>
      </c>
      <c r="G906">
        <v>10</v>
      </c>
      <c r="H906" t="s">
        <v>161</v>
      </c>
      <c r="I906" s="44">
        <v>35158</v>
      </c>
      <c r="J906" s="45">
        <v>31</v>
      </c>
      <c r="K906">
        <v>20</v>
      </c>
      <c r="L906">
        <f t="shared" si="14"/>
        <v>620</v>
      </c>
    </row>
    <row r="907" spans="1:12">
      <c r="A907">
        <v>3</v>
      </c>
      <c r="B907" t="s">
        <v>353</v>
      </c>
      <c r="C907">
        <v>10924</v>
      </c>
      <c r="D907" t="s">
        <v>294</v>
      </c>
      <c r="E907" t="s">
        <v>295</v>
      </c>
      <c r="F907">
        <v>10924</v>
      </c>
      <c r="G907">
        <v>28</v>
      </c>
      <c r="H907" t="s">
        <v>211</v>
      </c>
      <c r="I907" s="44">
        <v>35158</v>
      </c>
      <c r="J907" s="45">
        <v>45.6</v>
      </c>
      <c r="K907">
        <v>30</v>
      </c>
      <c r="L907">
        <f t="shared" si="14"/>
        <v>1368</v>
      </c>
    </row>
    <row r="908" spans="1:12">
      <c r="A908">
        <v>3</v>
      </c>
      <c r="B908" t="s">
        <v>353</v>
      </c>
      <c r="C908">
        <v>10924</v>
      </c>
      <c r="D908" t="s">
        <v>294</v>
      </c>
      <c r="E908" t="s">
        <v>295</v>
      </c>
      <c r="F908">
        <v>10924</v>
      </c>
      <c r="G908">
        <v>75</v>
      </c>
      <c r="H908" t="s">
        <v>175</v>
      </c>
      <c r="I908" s="44">
        <v>35158</v>
      </c>
      <c r="J908" s="45">
        <v>7.75</v>
      </c>
      <c r="K908">
        <v>6</v>
      </c>
      <c r="L908">
        <f t="shared" si="14"/>
        <v>46.5</v>
      </c>
    </row>
    <row r="909" spans="1:12">
      <c r="A909">
        <v>4</v>
      </c>
      <c r="B909" t="s">
        <v>366</v>
      </c>
      <c r="C909">
        <v>10692</v>
      </c>
      <c r="D909" t="s">
        <v>300</v>
      </c>
      <c r="E909" t="s">
        <v>301</v>
      </c>
      <c r="F909">
        <v>10692</v>
      </c>
      <c r="G909">
        <v>63</v>
      </c>
      <c r="H909" t="s">
        <v>191</v>
      </c>
      <c r="I909" s="44">
        <v>35006</v>
      </c>
      <c r="J909" s="45">
        <v>43.9</v>
      </c>
      <c r="K909">
        <v>20</v>
      </c>
      <c r="L909">
        <f t="shared" si="14"/>
        <v>878</v>
      </c>
    </row>
    <row r="910" spans="1:12">
      <c r="A910">
        <v>4</v>
      </c>
      <c r="B910" t="s">
        <v>366</v>
      </c>
      <c r="C910">
        <v>10544</v>
      </c>
      <c r="D910" t="s">
        <v>288</v>
      </c>
      <c r="E910" t="s">
        <v>289</v>
      </c>
      <c r="F910">
        <v>10544</v>
      </c>
      <c r="G910">
        <v>28</v>
      </c>
      <c r="H910" t="s">
        <v>211</v>
      </c>
      <c r="I910" s="44">
        <v>34871</v>
      </c>
      <c r="J910" s="45">
        <v>45.6</v>
      </c>
      <c r="K910">
        <v>7</v>
      </c>
      <c r="L910">
        <f t="shared" si="14"/>
        <v>319.2</v>
      </c>
    </row>
    <row r="911" spans="1:12">
      <c r="A911">
        <v>4</v>
      </c>
      <c r="B911" t="s">
        <v>366</v>
      </c>
      <c r="C911">
        <v>10544</v>
      </c>
      <c r="D911" t="s">
        <v>288</v>
      </c>
      <c r="E911" t="s">
        <v>289</v>
      </c>
      <c r="F911">
        <v>10544</v>
      </c>
      <c r="G911">
        <v>67</v>
      </c>
      <c r="H911" t="s">
        <v>323</v>
      </c>
      <c r="I911" s="44">
        <v>34871</v>
      </c>
      <c r="J911" s="45">
        <v>14</v>
      </c>
      <c r="K911">
        <v>7</v>
      </c>
      <c r="L911">
        <f t="shared" si="14"/>
        <v>98</v>
      </c>
    </row>
    <row r="912" spans="1:12">
      <c r="A912">
        <v>4</v>
      </c>
      <c r="B912" t="s">
        <v>366</v>
      </c>
      <c r="C912">
        <v>10906</v>
      </c>
      <c r="D912" t="s">
        <v>231</v>
      </c>
      <c r="E912" t="s">
        <v>232</v>
      </c>
      <c r="F912">
        <v>10906</v>
      </c>
      <c r="G912">
        <v>61</v>
      </c>
      <c r="H912" t="s">
        <v>306</v>
      </c>
      <c r="I912" s="44">
        <v>35151</v>
      </c>
      <c r="J912" s="45">
        <v>28.5</v>
      </c>
      <c r="K912">
        <v>15</v>
      </c>
      <c r="L912">
        <f t="shared" si="14"/>
        <v>427.5</v>
      </c>
    </row>
    <row r="913" spans="1:12">
      <c r="A913">
        <v>4</v>
      </c>
      <c r="B913" t="s">
        <v>366</v>
      </c>
      <c r="C913">
        <v>10901</v>
      </c>
      <c r="D913" t="s">
        <v>251</v>
      </c>
      <c r="E913" t="s">
        <v>252</v>
      </c>
      <c r="F913">
        <v>10901</v>
      </c>
      <c r="G913">
        <v>41</v>
      </c>
      <c r="H913" t="s">
        <v>131</v>
      </c>
      <c r="I913" s="44">
        <v>35149</v>
      </c>
      <c r="J913" s="45">
        <v>9.65</v>
      </c>
      <c r="K913">
        <v>30</v>
      </c>
      <c r="L913">
        <f t="shared" si="14"/>
        <v>289.5</v>
      </c>
    </row>
    <row r="914" spans="1:12">
      <c r="A914">
        <v>4</v>
      </c>
      <c r="B914" t="s">
        <v>366</v>
      </c>
      <c r="C914">
        <v>10901</v>
      </c>
      <c r="D914" t="s">
        <v>251</v>
      </c>
      <c r="E914" t="s">
        <v>252</v>
      </c>
      <c r="F914">
        <v>10901</v>
      </c>
      <c r="G914">
        <v>71</v>
      </c>
      <c r="H914" t="s">
        <v>144</v>
      </c>
      <c r="I914" s="44">
        <v>35149</v>
      </c>
      <c r="J914" s="45">
        <v>21.5</v>
      </c>
      <c r="K914">
        <v>30</v>
      </c>
      <c r="L914">
        <f t="shared" si="14"/>
        <v>645</v>
      </c>
    </row>
    <row r="915" spans="1:12">
      <c r="A915">
        <v>4</v>
      </c>
      <c r="B915" t="s">
        <v>366</v>
      </c>
      <c r="C915">
        <v>10499</v>
      </c>
      <c r="D915" t="s">
        <v>229</v>
      </c>
      <c r="E915" t="s">
        <v>230</v>
      </c>
      <c r="F915">
        <v>10499</v>
      </c>
      <c r="G915">
        <v>28</v>
      </c>
      <c r="H915" t="s">
        <v>211</v>
      </c>
      <c r="I915" s="44">
        <v>34828</v>
      </c>
      <c r="J915" s="45">
        <v>45.6</v>
      </c>
      <c r="K915">
        <v>20</v>
      </c>
      <c r="L915">
        <f t="shared" si="14"/>
        <v>912</v>
      </c>
    </row>
    <row r="916" spans="1:12">
      <c r="A916">
        <v>4</v>
      </c>
      <c r="B916" t="s">
        <v>366</v>
      </c>
      <c r="C916">
        <v>10499</v>
      </c>
      <c r="D916" t="s">
        <v>229</v>
      </c>
      <c r="E916" t="s">
        <v>230</v>
      </c>
      <c r="F916">
        <v>10499</v>
      </c>
      <c r="G916">
        <v>49</v>
      </c>
      <c r="H916" t="s">
        <v>194</v>
      </c>
      <c r="I916" s="44">
        <v>34828</v>
      </c>
      <c r="J916" s="45">
        <v>20</v>
      </c>
      <c r="K916">
        <v>25</v>
      </c>
      <c r="L916">
        <f t="shared" si="14"/>
        <v>500</v>
      </c>
    </row>
    <row r="917" spans="1:12">
      <c r="A917">
        <v>4</v>
      </c>
      <c r="B917" t="s">
        <v>366</v>
      </c>
      <c r="C917">
        <v>10373</v>
      </c>
      <c r="D917" t="s">
        <v>254</v>
      </c>
      <c r="E917" t="s">
        <v>255</v>
      </c>
      <c r="F917">
        <v>10373</v>
      </c>
      <c r="G917">
        <v>58</v>
      </c>
      <c r="H917" t="s">
        <v>177</v>
      </c>
      <c r="I917" s="44">
        <v>34704</v>
      </c>
      <c r="J917" s="45">
        <v>10.6</v>
      </c>
      <c r="K917">
        <v>80</v>
      </c>
      <c r="L917">
        <f t="shared" si="14"/>
        <v>848</v>
      </c>
    </row>
    <row r="918" spans="1:12">
      <c r="A918">
        <v>4</v>
      </c>
      <c r="B918" t="s">
        <v>366</v>
      </c>
      <c r="C918">
        <v>10373</v>
      </c>
      <c r="D918" t="s">
        <v>254</v>
      </c>
      <c r="E918" t="s">
        <v>255</v>
      </c>
      <c r="F918">
        <v>10373</v>
      </c>
      <c r="G918">
        <v>71</v>
      </c>
      <c r="H918" t="s">
        <v>144</v>
      </c>
      <c r="I918" s="44">
        <v>34704</v>
      </c>
      <c r="J918" s="45">
        <v>17.2</v>
      </c>
      <c r="K918">
        <v>50</v>
      </c>
      <c r="L918">
        <f t="shared" si="14"/>
        <v>860</v>
      </c>
    </row>
    <row r="919" spans="1:12">
      <c r="A919">
        <v>4</v>
      </c>
      <c r="B919" t="s">
        <v>366</v>
      </c>
      <c r="C919">
        <v>10323</v>
      </c>
      <c r="D919" t="s">
        <v>247</v>
      </c>
      <c r="E919" t="s">
        <v>248</v>
      </c>
      <c r="F919">
        <v>10323</v>
      </c>
      <c r="G919">
        <v>15</v>
      </c>
      <c r="H919" t="s">
        <v>238</v>
      </c>
      <c r="I919" s="44">
        <v>34645</v>
      </c>
      <c r="J919" s="45">
        <v>12.4</v>
      </c>
      <c r="K919">
        <v>5</v>
      </c>
      <c r="L919">
        <f t="shared" si="14"/>
        <v>62</v>
      </c>
    </row>
    <row r="920" spans="1:12">
      <c r="A920">
        <v>4</v>
      </c>
      <c r="B920" t="s">
        <v>366</v>
      </c>
      <c r="C920">
        <v>10323</v>
      </c>
      <c r="D920" t="s">
        <v>247</v>
      </c>
      <c r="E920" t="s">
        <v>248</v>
      </c>
      <c r="F920">
        <v>10323</v>
      </c>
      <c r="G920">
        <v>25</v>
      </c>
      <c r="H920" t="s">
        <v>223</v>
      </c>
      <c r="I920" s="44">
        <v>34645</v>
      </c>
      <c r="J920" s="45">
        <v>11.2</v>
      </c>
      <c r="K920">
        <v>4</v>
      </c>
      <c r="L920">
        <f t="shared" si="14"/>
        <v>44.8</v>
      </c>
    </row>
    <row r="921" spans="1:12">
      <c r="A921">
        <v>4</v>
      </c>
      <c r="B921" t="s">
        <v>366</v>
      </c>
      <c r="C921">
        <v>10323</v>
      </c>
      <c r="D921" t="s">
        <v>247</v>
      </c>
      <c r="E921" t="s">
        <v>248</v>
      </c>
      <c r="F921">
        <v>10323</v>
      </c>
      <c r="G921">
        <v>39</v>
      </c>
      <c r="H921" t="s">
        <v>168</v>
      </c>
      <c r="I921" s="44">
        <v>34645</v>
      </c>
      <c r="J921" s="45">
        <v>14.4</v>
      </c>
      <c r="K921">
        <v>4</v>
      </c>
      <c r="L921">
        <f t="shared" si="14"/>
        <v>57.6</v>
      </c>
    </row>
    <row r="922" spans="1:12">
      <c r="A922">
        <v>4</v>
      </c>
      <c r="B922" t="s">
        <v>366</v>
      </c>
      <c r="C922">
        <v>10613</v>
      </c>
      <c r="D922" t="s">
        <v>251</v>
      </c>
      <c r="E922" t="s">
        <v>252</v>
      </c>
      <c r="F922">
        <v>10613</v>
      </c>
      <c r="G922">
        <v>13</v>
      </c>
      <c r="H922" t="s">
        <v>163</v>
      </c>
      <c r="I922" s="44">
        <v>34940</v>
      </c>
      <c r="J922" s="45">
        <v>6</v>
      </c>
      <c r="K922">
        <v>8</v>
      </c>
      <c r="L922">
        <f t="shared" si="14"/>
        <v>48</v>
      </c>
    </row>
    <row r="923" spans="1:12">
      <c r="A923">
        <v>4</v>
      </c>
      <c r="B923" t="s">
        <v>366</v>
      </c>
      <c r="C923">
        <v>10613</v>
      </c>
      <c r="D923" t="s">
        <v>251</v>
      </c>
      <c r="E923" t="s">
        <v>252</v>
      </c>
      <c r="F923">
        <v>10613</v>
      </c>
      <c r="G923">
        <v>75</v>
      </c>
      <c r="H923" t="s">
        <v>175</v>
      </c>
      <c r="I923" s="44">
        <v>34940</v>
      </c>
      <c r="J923" s="45">
        <v>7.75</v>
      </c>
      <c r="K923">
        <v>40</v>
      </c>
      <c r="L923">
        <f t="shared" si="14"/>
        <v>310</v>
      </c>
    </row>
    <row r="924" spans="1:12">
      <c r="A924">
        <v>4</v>
      </c>
      <c r="B924" t="s">
        <v>366</v>
      </c>
      <c r="C924">
        <v>10629</v>
      </c>
      <c r="D924" t="s">
        <v>275</v>
      </c>
      <c r="E924" t="s">
        <v>276</v>
      </c>
      <c r="F924">
        <v>10629</v>
      </c>
      <c r="G924">
        <v>29</v>
      </c>
      <c r="H924" t="s">
        <v>192</v>
      </c>
      <c r="I924" s="44">
        <v>34954</v>
      </c>
      <c r="J924" s="45">
        <v>123.79</v>
      </c>
      <c r="K924">
        <v>20</v>
      </c>
      <c r="L924">
        <f t="shared" si="14"/>
        <v>2475.8000000000002</v>
      </c>
    </row>
    <row r="925" spans="1:12">
      <c r="A925">
        <v>4</v>
      </c>
      <c r="B925" t="s">
        <v>366</v>
      </c>
      <c r="C925">
        <v>10629</v>
      </c>
      <c r="D925" t="s">
        <v>275</v>
      </c>
      <c r="E925" t="s">
        <v>276</v>
      </c>
      <c r="F925">
        <v>10629</v>
      </c>
      <c r="G925">
        <v>64</v>
      </c>
      <c r="H925" t="s">
        <v>172</v>
      </c>
      <c r="I925" s="44">
        <v>34954</v>
      </c>
      <c r="J925" s="45">
        <v>33.25</v>
      </c>
      <c r="K925">
        <v>9</v>
      </c>
      <c r="L925">
        <f t="shared" si="14"/>
        <v>299.25</v>
      </c>
    </row>
    <row r="926" spans="1:12">
      <c r="A926">
        <v>4</v>
      </c>
      <c r="B926" t="s">
        <v>366</v>
      </c>
      <c r="C926">
        <v>11018</v>
      </c>
      <c r="D926" t="s">
        <v>288</v>
      </c>
      <c r="E926" t="s">
        <v>289</v>
      </c>
      <c r="F926">
        <v>11018</v>
      </c>
      <c r="G926">
        <v>12</v>
      </c>
      <c r="H926" t="s">
        <v>162</v>
      </c>
      <c r="I926" s="44">
        <v>35198</v>
      </c>
      <c r="J926" s="45">
        <v>38</v>
      </c>
      <c r="K926">
        <v>20</v>
      </c>
      <c r="L926">
        <f t="shared" si="14"/>
        <v>760</v>
      </c>
    </row>
    <row r="927" spans="1:12">
      <c r="A927">
        <v>4</v>
      </c>
      <c r="B927" t="s">
        <v>366</v>
      </c>
      <c r="C927">
        <v>11018</v>
      </c>
      <c r="D927" t="s">
        <v>288</v>
      </c>
      <c r="E927" t="s">
        <v>289</v>
      </c>
      <c r="F927">
        <v>11018</v>
      </c>
      <c r="G927">
        <v>18</v>
      </c>
      <c r="H927" t="s">
        <v>125</v>
      </c>
      <c r="I927" s="44">
        <v>35198</v>
      </c>
      <c r="J927" s="45">
        <v>62.5</v>
      </c>
      <c r="K927">
        <v>10</v>
      </c>
      <c r="L927">
        <f t="shared" si="14"/>
        <v>625</v>
      </c>
    </row>
    <row r="928" spans="1:12">
      <c r="A928">
        <v>4</v>
      </c>
      <c r="B928" t="s">
        <v>366</v>
      </c>
      <c r="C928">
        <v>11018</v>
      </c>
      <c r="D928" t="s">
        <v>288</v>
      </c>
      <c r="E928" t="s">
        <v>289</v>
      </c>
      <c r="F928">
        <v>11018</v>
      </c>
      <c r="G928">
        <v>56</v>
      </c>
      <c r="H928" t="s">
        <v>151</v>
      </c>
      <c r="I928" s="44">
        <v>35198</v>
      </c>
      <c r="J928" s="45">
        <v>38</v>
      </c>
      <c r="K928">
        <v>5</v>
      </c>
      <c r="L928">
        <f t="shared" si="14"/>
        <v>190</v>
      </c>
    </row>
    <row r="929" spans="1:12">
      <c r="A929">
        <v>4</v>
      </c>
      <c r="B929" t="s">
        <v>366</v>
      </c>
      <c r="C929">
        <v>11040</v>
      </c>
      <c r="D929" t="s">
        <v>239</v>
      </c>
      <c r="E929" t="s">
        <v>240</v>
      </c>
      <c r="F929">
        <v>11040</v>
      </c>
      <c r="G929">
        <v>21</v>
      </c>
      <c r="H929" t="s">
        <v>235</v>
      </c>
      <c r="I929" s="44">
        <v>35207</v>
      </c>
      <c r="J929" s="45">
        <v>10</v>
      </c>
      <c r="K929">
        <v>20</v>
      </c>
      <c r="L929">
        <f t="shared" si="14"/>
        <v>200</v>
      </c>
    </row>
    <row r="930" spans="1:12">
      <c r="A930">
        <v>4</v>
      </c>
      <c r="B930" t="s">
        <v>366</v>
      </c>
      <c r="C930">
        <v>10702</v>
      </c>
      <c r="D930" t="s">
        <v>300</v>
      </c>
      <c r="E930" t="s">
        <v>301</v>
      </c>
      <c r="F930">
        <v>10702</v>
      </c>
      <c r="G930">
        <v>3</v>
      </c>
      <c r="H930" t="s">
        <v>156</v>
      </c>
      <c r="I930" s="44">
        <v>35016</v>
      </c>
      <c r="J930" s="45">
        <v>10</v>
      </c>
      <c r="K930">
        <v>6</v>
      </c>
      <c r="L930">
        <f t="shared" si="14"/>
        <v>60</v>
      </c>
    </row>
    <row r="931" spans="1:12">
      <c r="A931">
        <v>4</v>
      </c>
      <c r="B931" t="s">
        <v>366</v>
      </c>
      <c r="C931">
        <v>10702</v>
      </c>
      <c r="D931" t="s">
        <v>300</v>
      </c>
      <c r="E931" t="s">
        <v>301</v>
      </c>
      <c r="F931">
        <v>10702</v>
      </c>
      <c r="G931">
        <v>76</v>
      </c>
      <c r="H931" t="s">
        <v>187</v>
      </c>
      <c r="I931" s="44">
        <v>35016</v>
      </c>
      <c r="J931" s="45">
        <v>18</v>
      </c>
      <c r="K931">
        <v>15</v>
      </c>
      <c r="L931">
        <f t="shared" si="14"/>
        <v>270</v>
      </c>
    </row>
    <row r="932" spans="1:12">
      <c r="A932">
        <v>4</v>
      </c>
      <c r="B932" t="s">
        <v>366</v>
      </c>
      <c r="C932">
        <v>10426</v>
      </c>
      <c r="D932" t="s">
        <v>286</v>
      </c>
      <c r="E932" t="s">
        <v>287</v>
      </c>
      <c r="F932">
        <v>10426</v>
      </c>
      <c r="G932">
        <v>56</v>
      </c>
      <c r="H932" t="s">
        <v>151</v>
      </c>
      <c r="I932" s="44">
        <v>34757</v>
      </c>
      <c r="J932" s="45">
        <v>30.4</v>
      </c>
      <c r="K932">
        <v>5</v>
      </c>
      <c r="L932">
        <f t="shared" si="14"/>
        <v>152</v>
      </c>
    </row>
    <row r="933" spans="1:12">
      <c r="A933">
        <v>4</v>
      </c>
      <c r="B933" t="s">
        <v>366</v>
      </c>
      <c r="C933">
        <v>10426</v>
      </c>
      <c r="D933" t="s">
        <v>286</v>
      </c>
      <c r="E933" t="s">
        <v>287</v>
      </c>
      <c r="F933">
        <v>10426</v>
      </c>
      <c r="G933">
        <v>64</v>
      </c>
      <c r="H933" t="s">
        <v>172</v>
      </c>
      <c r="I933" s="44">
        <v>34757</v>
      </c>
      <c r="J933" s="45">
        <v>26.6</v>
      </c>
      <c r="K933">
        <v>7</v>
      </c>
      <c r="L933">
        <f t="shared" si="14"/>
        <v>186.20000000000002</v>
      </c>
    </row>
    <row r="934" spans="1:12">
      <c r="A934">
        <v>4</v>
      </c>
      <c r="B934" t="s">
        <v>366</v>
      </c>
      <c r="C934">
        <v>10972</v>
      </c>
      <c r="D934" t="s">
        <v>319</v>
      </c>
      <c r="E934" t="s">
        <v>320</v>
      </c>
      <c r="F934">
        <v>10972</v>
      </c>
      <c r="G934">
        <v>17</v>
      </c>
      <c r="H934" t="s">
        <v>222</v>
      </c>
      <c r="I934" s="44">
        <v>35178</v>
      </c>
      <c r="J934" s="45">
        <v>39</v>
      </c>
      <c r="K934">
        <v>6</v>
      </c>
      <c r="L934">
        <f t="shared" si="14"/>
        <v>234</v>
      </c>
    </row>
    <row r="935" spans="1:12">
      <c r="A935">
        <v>4</v>
      </c>
      <c r="B935" t="s">
        <v>366</v>
      </c>
      <c r="C935">
        <v>10972</v>
      </c>
      <c r="D935" t="s">
        <v>319</v>
      </c>
      <c r="E935" t="s">
        <v>320</v>
      </c>
      <c r="F935">
        <v>10972</v>
      </c>
      <c r="G935">
        <v>33</v>
      </c>
      <c r="H935" t="s">
        <v>137</v>
      </c>
      <c r="I935" s="44">
        <v>35178</v>
      </c>
      <c r="J935" s="45">
        <v>2.5</v>
      </c>
      <c r="K935">
        <v>7</v>
      </c>
      <c r="L935">
        <f t="shared" si="14"/>
        <v>17.5</v>
      </c>
    </row>
    <row r="936" spans="1:12">
      <c r="A936">
        <v>4</v>
      </c>
      <c r="B936" t="s">
        <v>366</v>
      </c>
      <c r="C936">
        <v>10504</v>
      </c>
      <c r="D936" t="s">
        <v>296</v>
      </c>
      <c r="E936" t="s">
        <v>297</v>
      </c>
      <c r="F936">
        <v>10504</v>
      </c>
      <c r="G936">
        <v>2</v>
      </c>
      <c r="H936" t="s">
        <v>132</v>
      </c>
      <c r="I936" s="44">
        <v>34831</v>
      </c>
      <c r="J936" s="45">
        <v>19</v>
      </c>
      <c r="K936">
        <v>12</v>
      </c>
      <c r="L936">
        <f t="shared" si="14"/>
        <v>228</v>
      </c>
    </row>
    <row r="937" spans="1:12">
      <c r="A937">
        <v>4</v>
      </c>
      <c r="B937" t="s">
        <v>366</v>
      </c>
      <c r="C937">
        <v>10504</v>
      </c>
      <c r="D937" t="s">
        <v>296</v>
      </c>
      <c r="E937" t="s">
        <v>297</v>
      </c>
      <c r="F937">
        <v>10504</v>
      </c>
      <c r="G937">
        <v>21</v>
      </c>
      <c r="H937" t="s">
        <v>235</v>
      </c>
      <c r="I937" s="44">
        <v>34831</v>
      </c>
      <c r="J937" s="45">
        <v>10</v>
      </c>
      <c r="K937">
        <v>12</v>
      </c>
      <c r="L937">
        <f t="shared" si="14"/>
        <v>120</v>
      </c>
    </row>
    <row r="938" spans="1:12">
      <c r="A938">
        <v>4</v>
      </c>
      <c r="B938" t="s">
        <v>366</v>
      </c>
      <c r="C938">
        <v>10504</v>
      </c>
      <c r="D938" t="s">
        <v>296</v>
      </c>
      <c r="E938" t="s">
        <v>297</v>
      </c>
      <c r="F938">
        <v>10504</v>
      </c>
      <c r="G938">
        <v>53</v>
      </c>
      <c r="H938" t="s">
        <v>134</v>
      </c>
      <c r="I938" s="44">
        <v>34831</v>
      </c>
      <c r="J938" s="45">
        <v>32.799999999999997</v>
      </c>
      <c r="K938">
        <v>10</v>
      </c>
      <c r="L938">
        <f t="shared" si="14"/>
        <v>328</v>
      </c>
    </row>
    <row r="939" spans="1:12">
      <c r="A939">
        <v>4</v>
      </c>
      <c r="B939" t="s">
        <v>366</v>
      </c>
      <c r="C939">
        <v>10504</v>
      </c>
      <c r="D939" t="s">
        <v>296</v>
      </c>
      <c r="E939" t="s">
        <v>297</v>
      </c>
      <c r="F939">
        <v>10504</v>
      </c>
      <c r="G939">
        <v>61</v>
      </c>
      <c r="H939" t="s">
        <v>306</v>
      </c>
      <c r="I939" s="44">
        <v>34831</v>
      </c>
      <c r="J939" s="45">
        <v>28.5</v>
      </c>
      <c r="K939">
        <v>25</v>
      </c>
      <c r="L939">
        <f t="shared" si="14"/>
        <v>712.5</v>
      </c>
    </row>
    <row r="940" spans="1:12">
      <c r="A940">
        <v>4</v>
      </c>
      <c r="B940" t="s">
        <v>366</v>
      </c>
      <c r="C940">
        <v>10685</v>
      </c>
      <c r="D940" t="s">
        <v>233</v>
      </c>
      <c r="E940" t="s">
        <v>234</v>
      </c>
      <c r="F940">
        <v>10685</v>
      </c>
      <c r="G940">
        <v>10</v>
      </c>
      <c r="H940" t="s">
        <v>161</v>
      </c>
      <c r="I940" s="44">
        <v>35002</v>
      </c>
      <c r="J940" s="45">
        <v>31</v>
      </c>
      <c r="K940">
        <v>20</v>
      </c>
      <c r="L940">
        <f t="shared" si="14"/>
        <v>620</v>
      </c>
    </row>
    <row r="941" spans="1:12">
      <c r="A941">
        <v>4</v>
      </c>
      <c r="B941" t="s">
        <v>366</v>
      </c>
      <c r="C941">
        <v>10685</v>
      </c>
      <c r="D941" t="s">
        <v>233</v>
      </c>
      <c r="E941" t="s">
        <v>234</v>
      </c>
      <c r="F941">
        <v>10685</v>
      </c>
      <c r="G941">
        <v>41</v>
      </c>
      <c r="H941" t="s">
        <v>131</v>
      </c>
      <c r="I941" s="44">
        <v>35002</v>
      </c>
      <c r="J941" s="45">
        <v>9.65</v>
      </c>
      <c r="K941">
        <v>4</v>
      </c>
      <c r="L941">
        <f t="shared" si="14"/>
        <v>38.6</v>
      </c>
    </row>
    <row r="942" spans="1:12">
      <c r="A942">
        <v>4</v>
      </c>
      <c r="B942" t="s">
        <v>366</v>
      </c>
      <c r="C942">
        <v>10685</v>
      </c>
      <c r="D942" t="s">
        <v>233</v>
      </c>
      <c r="E942" t="s">
        <v>234</v>
      </c>
      <c r="F942">
        <v>10685</v>
      </c>
      <c r="G942">
        <v>47</v>
      </c>
      <c r="H942" t="s">
        <v>262</v>
      </c>
      <c r="I942" s="44">
        <v>35002</v>
      </c>
      <c r="J942" s="45">
        <v>9.5</v>
      </c>
      <c r="K942">
        <v>15</v>
      </c>
      <c r="L942">
        <f t="shared" si="14"/>
        <v>142.5</v>
      </c>
    </row>
    <row r="943" spans="1:12">
      <c r="A943">
        <v>4</v>
      </c>
      <c r="B943" t="s">
        <v>366</v>
      </c>
      <c r="C943">
        <v>10927</v>
      </c>
      <c r="D943" t="s">
        <v>319</v>
      </c>
      <c r="E943" t="s">
        <v>320</v>
      </c>
      <c r="F943">
        <v>10927</v>
      </c>
      <c r="G943">
        <v>20</v>
      </c>
      <c r="H943" t="s">
        <v>165</v>
      </c>
      <c r="I943" s="44">
        <v>35159</v>
      </c>
      <c r="J943" s="45">
        <v>81</v>
      </c>
      <c r="K943">
        <v>5</v>
      </c>
      <c r="L943">
        <f t="shared" si="14"/>
        <v>405</v>
      </c>
    </row>
    <row r="944" spans="1:12">
      <c r="A944">
        <v>4</v>
      </c>
      <c r="B944" t="s">
        <v>366</v>
      </c>
      <c r="C944">
        <v>10927</v>
      </c>
      <c r="D944" t="s">
        <v>319</v>
      </c>
      <c r="E944" t="s">
        <v>320</v>
      </c>
      <c r="F944">
        <v>10927</v>
      </c>
      <c r="G944">
        <v>52</v>
      </c>
      <c r="H944" t="s">
        <v>169</v>
      </c>
      <c r="I944" s="44">
        <v>35159</v>
      </c>
      <c r="J944" s="45">
        <v>7</v>
      </c>
      <c r="K944">
        <v>5</v>
      </c>
      <c r="L944">
        <f t="shared" si="14"/>
        <v>35</v>
      </c>
    </row>
    <row r="945" spans="1:12">
      <c r="A945">
        <v>4</v>
      </c>
      <c r="B945" t="s">
        <v>366</v>
      </c>
      <c r="C945">
        <v>10927</v>
      </c>
      <c r="D945" t="s">
        <v>319</v>
      </c>
      <c r="E945" t="s">
        <v>320</v>
      </c>
      <c r="F945">
        <v>10927</v>
      </c>
      <c r="G945">
        <v>76</v>
      </c>
      <c r="H945" t="s">
        <v>187</v>
      </c>
      <c r="I945" s="44">
        <v>35159</v>
      </c>
      <c r="J945" s="45">
        <v>18</v>
      </c>
      <c r="K945">
        <v>20</v>
      </c>
      <c r="L945">
        <f t="shared" si="14"/>
        <v>360</v>
      </c>
    </row>
    <row r="946" spans="1:12">
      <c r="A946">
        <v>4</v>
      </c>
      <c r="B946" t="s">
        <v>366</v>
      </c>
      <c r="C946">
        <v>10645</v>
      </c>
      <c r="D946" t="s">
        <v>227</v>
      </c>
      <c r="E946" t="s">
        <v>228</v>
      </c>
      <c r="F946">
        <v>10645</v>
      </c>
      <c r="G946">
        <v>18</v>
      </c>
      <c r="H946" t="s">
        <v>125</v>
      </c>
      <c r="I946" s="44">
        <v>34968</v>
      </c>
      <c r="J946" s="45">
        <v>62.5</v>
      </c>
      <c r="K946">
        <v>20</v>
      </c>
      <c r="L946">
        <f t="shared" si="14"/>
        <v>1250</v>
      </c>
    </row>
    <row r="947" spans="1:12">
      <c r="A947">
        <v>4</v>
      </c>
      <c r="B947" t="s">
        <v>366</v>
      </c>
      <c r="C947">
        <v>10645</v>
      </c>
      <c r="D947" t="s">
        <v>227</v>
      </c>
      <c r="E947" t="s">
        <v>228</v>
      </c>
      <c r="F947">
        <v>10645</v>
      </c>
      <c r="G947">
        <v>36</v>
      </c>
      <c r="H947" t="s">
        <v>209</v>
      </c>
      <c r="I947" s="44">
        <v>34968</v>
      </c>
      <c r="J947" s="45">
        <v>19</v>
      </c>
      <c r="K947">
        <v>15</v>
      </c>
      <c r="L947">
        <f t="shared" si="14"/>
        <v>285</v>
      </c>
    </row>
    <row r="948" spans="1:12">
      <c r="A948">
        <v>4</v>
      </c>
      <c r="B948" t="s">
        <v>366</v>
      </c>
      <c r="C948">
        <v>10816</v>
      </c>
      <c r="D948" t="s">
        <v>239</v>
      </c>
      <c r="E948" t="s">
        <v>240</v>
      </c>
      <c r="F948">
        <v>10816</v>
      </c>
      <c r="G948">
        <v>38</v>
      </c>
      <c r="H948" t="s">
        <v>145</v>
      </c>
      <c r="I948" s="44">
        <v>35101</v>
      </c>
      <c r="J948" s="45">
        <v>263.5</v>
      </c>
      <c r="K948">
        <v>30</v>
      </c>
      <c r="L948">
        <f t="shared" si="14"/>
        <v>7905</v>
      </c>
    </row>
    <row r="949" spans="1:12">
      <c r="A949">
        <v>4</v>
      </c>
      <c r="B949" t="s">
        <v>366</v>
      </c>
      <c r="C949">
        <v>10816</v>
      </c>
      <c r="D949" t="s">
        <v>239</v>
      </c>
      <c r="E949" t="s">
        <v>240</v>
      </c>
      <c r="F949">
        <v>10816</v>
      </c>
      <c r="G949">
        <v>62</v>
      </c>
      <c r="H949" t="s">
        <v>138</v>
      </c>
      <c r="I949" s="44">
        <v>35101</v>
      </c>
      <c r="J949" s="45">
        <v>49.3</v>
      </c>
      <c r="K949">
        <v>20</v>
      </c>
      <c r="L949">
        <f t="shared" si="14"/>
        <v>986</v>
      </c>
    </row>
    <row r="950" spans="1:12">
      <c r="A950">
        <v>4</v>
      </c>
      <c r="B950" t="s">
        <v>366</v>
      </c>
      <c r="C950">
        <v>10784</v>
      </c>
      <c r="D950" t="s">
        <v>284</v>
      </c>
      <c r="E950" t="s">
        <v>285</v>
      </c>
      <c r="F950">
        <v>10784</v>
      </c>
      <c r="G950">
        <v>36</v>
      </c>
      <c r="H950" t="s">
        <v>209</v>
      </c>
      <c r="I950" s="44">
        <v>35082</v>
      </c>
      <c r="J950" s="45">
        <v>19</v>
      </c>
      <c r="K950">
        <v>30</v>
      </c>
      <c r="L950">
        <f t="shared" si="14"/>
        <v>570</v>
      </c>
    </row>
    <row r="951" spans="1:12">
      <c r="A951">
        <v>4</v>
      </c>
      <c r="B951" t="s">
        <v>366</v>
      </c>
      <c r="C951">
        <v>10784</v>
      </c>
      <c r="D951" t="s">
        <v>284</v>
      </c>
      <c r="E951" t="s">
        <v>285</v>
      </c>
      <c r="F951">
        <v>10784</v>
      </c>
      <c r="G951">
        <v>39</v>
      </c>
      <c r="H951" t="s">
        <v>168</v>
      </c>
      <c r="I951" s="44">
        <v>35082</v>
      </c>
      <c r="J951" s="45">
        <v>18</v>
      </c>
      <c r="K951">
        <v>2</v>
      </c>
      <c r="L951">
        <f t="shared" si="14"/>
        <v>36</v>
      </c>
    </row>
    <row r="952" spans="1:12">
      <c r="A952">
        <v>4</v>
      </c>
      <c r="B952" t="s">
        <v>366</v>
      </c>
      <c r="C952">
        <v>10784</v>
      </c>
      <c r="D952" t="s">
        <v>284</v>
      </c>
      <c r="E952" t="s">
        <v>285</v>
      </c>
      <c r="F952">
        <v>10784</v>
      </c>
      <c r="G952">
        <v>72</v>
      </c>
      <c r="H952" t="s">
        <v>201</v>
      </c>
      <c r="I952" s="44">
        <v>35082</v>
      </c>
      <c r="J952" s="45">
        <v>34.799999999999997</v>
      </c>
      <c r="K952">
        <v>30</v>
      </c>
      <c r="L952">
        <f t="shared" si="14"/>
        <v>1044</v>
      </c>
    </row>
    <row r="953" spans="1:12">
      <c r="A953">
        <v>4</v>
      </c>
      <c r="B953" t="s">
        <v>366</v>
      </c>
      <c r="C953">
        <v>11061</v>
      </c>
      <c r="D953" t="s">
        <v>239</v>
      </c>
      <c r="E953" t="s">
        <v>240</v>
      </c>
      <c r="F953">
        <v>11061</v>
      </c>
      <c r="G953">
        <v>60</v>
      </c>
      <c r="H953" t="s">
        <v>171</v>
      </c>
      <c r="I953" s="44">
        <v>35215</v>
      </c>
      <c r="J953" s="45">
        <v>34</v>
      </c>
      <c r="K953">
        <v>15</v>
      </c>
      <c r="L953">
        <f t="shared" si="14"/>
        <v>510</v>
      </c>
    </row>
    <row r="954" spans="1:12">
      <c r="A954">
        <v>4</v>
      </c>
      <c r="B954" t="s">
        <v>366</v>
      </c>
      <c r="C954">
        <v>10522</v>
      </c>
      <c r="D954" t="s">
        <v>327</v>
      </c>
      <c r="E954" t="s">
        <v>328</v>
      </c>
      <c r="F954">
        <v>10522</v>
      </c>
      <c r="G954">
        <v>1</v>
      </c>
      <c r="H954" t="s">
        <v>183</v>
      </c>
      <c r="I954" s="44">
        <v>34850</v>
      </c>
      <c r="J954" s="45">
        <v>18</v>
      </c>
      <c r="K954">
        <v>40</v>
      </c>
      <c r="L954">
        <f t="shared" si="14"/>
        <v>720</v>
      </c>
    </row>
    <row r="955" spans="1:12">
      <c r="A955">
        <v>4</v>
      </c>
      <c r="B955" t="s">
        <v>366</v>
      </c>
      <c r="C955">
        <v>10522</v>
      </c>
      <c r="D955" t="s">
        <v>327</v>
      </c>
      <c r="E955" t="s">
        <v>328</v>
      </c>
      <c r="F955">
        <v>10522</v>
      </c>
      <c r="G955">
        <v>8</v>
      </c>
      <c r="H955" t="s">
        <v>160</v>
      </c>
      <c r="I955" s="44">
        <v>34850</v>
      </c>
      <c r="J955" s="45">
        <v>40</v>
      </c>
      <c r="K955">
        <v>24</v>
      </c>
      <c r="L955">
        <f t="shared" si="14"/>
        <v>960</v>
      </c>
    </row>
    <row r="956" spans="1:12">
      <c r="A956">
        <v>4</v>
      </c>
      <c r="B956" t="s">
        <v>366</v>
      </c>
      <c r="C956">
        <v>10522</v>
      </c>
      <c r="D956" t="s">
        <v>327</v>
      </c>
      <c r="E956" t="s">
        <v>328</v>
      </c>
      <c r="F956">
        <v>10522</v>
      </c>
      <c r="G956">
        <v>30</v>
      </c>
      <c r="H956" t="s">
        <v>150</v>
      </c>
      <c r="I956" s="44">
        <v>34850</v>
      </c>
      <c r="J956" s="45">
        <v>25.89</v>
      </c>
      <c r="K956">
        <v>20</v>
      </c>
      <c r="L956">
        <f t="shared" si="14"/>
        <v>517.79999999999995</v>
      </c>
    </row>
    <row r="957" spans="1:12">
      <c r="A957">
        <v>4</v>
      </c>
      <c r="B957" t="s">
        <v>366</v>
      </c>
      <c r="C957">
        <v>10522</v>
      </c>
      <c r="D957" t="s">
        <v>327</v>
      </c>
      <c r="E957" t="s">
        <v>328</v>
      </c>
      <c r="F957">
        <v>10522</v>
      </c>
      <c r="G957">
        <v>40</v>
      </c>
      <c r="H957" t="s">
        <v>184</v>
      </c>
      <c r="I957" s="44">
        <v>34850</v>
      </c>
      <c r="J957" s="45">
        <v>18.399999999999999</v>
      </c>
      <c r="K957">
        <v>25</v>
      </c>
      <c r="L957">
        <f t="shared" si="14"/>
        <v>459.99999999999994</v>
      </c>
    </row>
    <row r="958" spans="1:12">
      <c r="A958">
        <v>4</v>
      </c>
      <c r="B958" t="s">
        <v>366</v>
      </c>
      <c r="C958">
        <v>10257</v>
      </c>
      <c r="D958" t="s">
        <v>251</v>
      </c>
      <c r="E958" t="s">
        <v>252</v>
      </c>
      <c r="F958">
        <v>10257</v>
      </c>
      <c r="G958">
        <v>27</v>
      </c>
      <c r="H958" t="s">
        <v>155</v>
      </c>
      <c r="I958" s="44">
        <v>34562</v>
      </c>
      <c r="J958" s="45">
        <v>35.1</v>
      </c>
      <c r="K958">
        <v>25</v>
      </c>
      <c r="L958">
        <f t="shared" si="14"/>
        <v>877.5</v>
      </c>
    </row>
    <row r="959" spans="1:12">
      <c r="A959">
        <v>4</v>
      </c>
      <c r="B959" t="s">
        <v>366</v>
      </c>
      <c r="C959">
        <v>10257</v>
      </c>
      <c r="D959" t="s">
        <v>251</v>
      </c>
      <c r="E959" t="s">
        <v>252</v>
      </c>
      <c r="F959">
        <v>10257</v>
      </c>
      <c r="G959">
        <v>39</v>
      </c>
      <c r="H959" t="s">
        <v>168</v>
      </c>
      <c r="I959" s="44">
        <v>34562</v>
      </c>
      <c r="J959" s="45">
        <v>14.4</v>
      </c>
      <c r="K959">
        <v>6</v>
      </c>
      <c r="L959">
        <f t="shared" si="14"/>
        <v>86.4</v>
      </c>
    </row>
    <row r="960" spans="1:12">
      <c r="A960">
        <v>4</v>
      </c>
      <c r="B960" t="s">
        <v>366</v>
      </c>
      <c r="C960">
        <v>10257</v>
      </c>
      <c r="D960" t="s">
        <v>251</v>
      </c>
      <c r="E960" t="s">
        <v>252</v>
      </c>
      <c r="F960">
        <v>10257</v>
      </c>
      <c r="G960">
        <v>77</v>
      </c>
      <c r="H960" t="s">
        <v>176</v>
      </c>
      <c r="I960" s="44">
        <v>34562</v>
      </c>
      <c r="J960" s="45">
        <v>10.4</v>
      </c>
      <c r="K960">
        <v>15</v>
      </c>
      <c r="L960">
        <f t="shared" si="14"/>
        <v>156</v>
      </c>
    </row>
    <row r="961" spans="1:12">
      <c r="A961">
        <v>4</v>
      </c>
      <c r="B961" t="s">
        <v>366</v>
      </c>
      <c r="C961">
        <v>10926</v>
      </c>
      <c r="D961" t="s">
        <v>356</v>
      </c>
      <c r="E961" t="s">
        <v>357</v>
      </c>
      <c r="F961">
        <v>10926</v>
      </c>
      <c r="G961">
        <v>11</v>
      </c>
      <c r="H961" t="s">
        <v>197</v>
      </c>
      <c r="I961" s="44">
        <v>35158</v>
      </c>
      <c r="J961" s="45">
        <v>21</v>
      </c>
      <c r="K961">
        <v>2</v>
      </c>
      <c r="L961">
        <f t="shared" si="14"/>
        <v>42</v>
      </c>
    </row>
    <row r="962" spans="1:12">
      <c r="A962">
        <v>4</v>
      </c>
      <c r="B962" t="s">
        <v>366</v>
      </c>
      <c r="C962">
        <v>10926</v>
      </c>
      <c r="D962" t="s">
        <v>356</v>
      </c>
      <c r="E962" t="s">
        <v>357</v>
      </c>
      <c r="F962">
        <v>10926</v>
      </c>
      <c r="G962">
        <v>13</v>
      </c>
      <c r="H962" t="s">
        <v>163</v>
      </c>
      <c r="I962" s="44">
        <v>35158</v>
      </c>
      <c r="J962" s="45">
        <v>6</v>
      </c>
      <c r="K962">
        <v>10</v>
      </c>
      <c r="L962">
        <f t="shared" si="14"/>
        <v>60</v>
      </c>
    </row>
    <row r="963" spans="1:12">
      <c r="A963">
        <v>4</v>
      </c>
      <c r="B963" t="s">
        <v>366</v>
      </c>
      <c r="C963">
        <v>10926</v>
      </c>
      <c r="D963" t="s">
        <v>356</v>
      </c>
      <c r="E963" t="s">
        <v>357</v>
      </c>
      <c r="F963">
        <v>10926</v>
      </c>
      <c r="G963">
        <v>19</v>
      </c>
      <c r="H963" t="s">
        <v>185</v>
      </c>
      <c r="I963" s="44">
        <v>35158</v>
      </c>
      <c r="J963" s="45">
        <v>9.1999999999999993</v>
      </c>
      <c r="K963">
        <v>7</v>
      </c>
      <c r="L963">
        <f t="shared" ref="L963:L1026" si="15">J963*K963</f>
        <v>64.399999999999991</v>
      </c>
    </row>
    <row r="964" spans="1:12">
      <c r="A964">
        <v>4</v>
      </c>
      <c r="B964" t="s">
        <v>366</v>
      </c>
      <c r="C964">
        <v>10926</v>
      </c>
      <c r="D964" t="s">
        <v>356</v>
      </c>
      <c r="E964" t="s">
        <v>357</v>
      </c>
      <c r="F964">
        <v>10926</v>
      </c>
      <c r="G964">
        <v>72</v>
      </c>
      <c r="H964" t="s">
        <v>201</v>
      </c>
      <c r="I964" s="44">
        <v>35158</v>
      </c>
      <c r="J964" s="45">
        <v>34.799999999999997</v>
      </c>
      <c r="K964">
        <v>10</v>
      </c>
      <c r="L964">
        <f t="shared" si="15"/>
        <v>348</v>
      </c>
    </row>
    <row r="965" spans="1:12">
      <c r="A965">
        <v>4</v>
      </c>
      <c r="B965" t="s">
        <v>366</v>
      </c>
      <c r="C965">
        <v>10641</v>
      </c>
      <c r="D965" t="s">
        <v>251</v>
      </c>
      <c r="E965" t="s">
        <v>252</v>
      </c>
      <c r="F965">
        <v>10641</v>
      </c>
      <c r="G965">
        <v>2</v>
      </c>
      <c r="H965" t="s">
        <v>132</v>
      </c>
      <c r="I965" s="44">
        <v>34964</v>
      </c>
      <c r="J965" s="45">
        <v>19</v>
      </c>
      <c r="K965">
        <v>50</v>
      </c>
      <c r="L965">
        <f t="shared" si="15"/>
        <v>950</v>
      </c>
    </row>
    <row r="966" spans="1:12">
      <c r="A966">
        <v>4</v>
      </c>
      <c r="B966" t="s">
        <v>366</v>
      </c>
      <c r="C966">
        <v>10641</v>
      </c>
      <c r="D966" t="s">
        <v>251</v>
      </c>
      <c r="E966" t="s">
        <v>252</v>
      </c>
      <c r="F966">
        <v>10641</v>
      </c>
      <c r="G966">
        <v>40</v>
      </c>
      <c r="H966" t="s">
        <v>184</v>
      </c>
      <c r="I966" s="44">
        <v>34964</v>
      </c>
      <c r="J966" s="45">
        <v>18.399999999999999</v>
      </c>
      <c r="K966">
        <v>60</v>
      </c>
      <c r="L966">
        <f t="shared" si="15"/>
        <v>1104</v>
      </c>
    </row>
    <row r="967" spans="1:12">
      <c r="A967">
        <v>4</v>
      </c>
      <c r="B967" t="s">
        <v>366</v>
      </c>
      <c r="C967">
        <v>10315</v>
      </c>
      <c r="D967" t="s">
        <v>249</v>
      </c>
      <c r="E967" t="s">
        <v>250</v>
      </c>
      <c r="F967">
        <v>10315</v>
      </c>
      <c r="G967">
        <v>34</v>
      </c>
      <c r="H967" t="s">
        <v>329</v>
      </c>
      <c r="I967" s="44">
        <v>34634</v>
      </c>
      <c r="J967" s="45">
        <v>11.2</v>
      </c>
      <c r="K967">
        <v>14</v>
      </c>
      <c r="L967">
        <f t="shared" si="15"/>
        <v>156.79999999999998</v>
      </c>
    </row>
    <row r="968" spans="1:12">
      <c r="A968">
        <v>4</v>
      </c>
      <c r="B968" t="s">
        <v>366</v>
      </c>
      <c r="C968">
        <v>10315</v>
      </c>
      <c r="D968" t="s">
        <v>249</v>
      </c>
      <c r="E968" t="s">
        <v>250</v>
      </c>
      <c r="F968">
        <v>10315</v>
      </c>
      <c r="G968">
        <v>70</v>
      </c>
      <c r="H968" t="s">
        <v>186</v>
      </c>
      <c r="I968" s="44">
        <v>34634</v>
      </c>
      <c r="J968" s="45">
        <v>12</v>
      </c>
      <c r="K968">
        <v>30</v>
      </c>
      <c r="L968">
        <f t="shared" si="15"/>
        <v>360</v>
      </c>
    </row>
    <row r="969" spans="1:12">
      <c r="A969">
        <v>4</v>
      </c>
      <c r="B969" t="s">
        <v>366</v>
      </c>
      <c r="C969">
        <v>10485</v>
      </c>
      <c r="D969" t="s">
        <v>245</v>
      </c>
      <c r="E969" t="s">
        <v>246</v>
      </c>
      <c r="F969">
        <v>10485</v>
      </c>
      <c r="G969">
        <v>2</v>
      </c>
      <c r="H969" t="s">
        <v>132</v>
      </c>
      <c r="I969" s="44">
        <v>34814</v>
      </c>
      <c r="J969" s="45">
        <v>15.2</v>
      </c>
      <c r="K969">
        <v>20</v>
      </c>
      <c r="L969">
        <f t="shared" si="15"/>
        <v>304</v>
      </c>
    </row>
    <row r="970" spans="1:12">
      <c r="A970">
        <v>4</v>
      </c>
      <c r="B970" t="s">
        <v>366</v>
      </c>
      <c r="C970">
        <v>10485</v>
      </c>
      <c r="D970" t="s">
        <v>245</v>
      </c>
      <c r="E970" t="s">
        <v>246</v>
      </c>
      <c r="F970">
        <v>10485</v>
      </c>
      <c r="G970">
        <v>3</v>
      </c>
      <c r="H970" t="s">
        <v>156</v>
      </c>
      <c r="I970" s="44">
        <v>34814</v>
      </c>
      <c r="J970" s="45">
        <v>8</v>
      </c>
      <c r="K970">
        <v>20</v>
      </c>
      <c r="L970">
        <f t="shared" si="15"/>
        <v>160</v>
      </c>
    </row>
    <row r="971" spans="1:12">
      <c r="A971">
        <v>4</v>
      </c>
      <c r="B971" t="s">
        <v>366</v>
      </c>
      <c r="C971">
        <v>10485</v>
      </c>
      <c r="D971" t="s">
        <v>245</v>
      </c>
      <c r="E971" t="s">
        <v>246</v>
      </c>
      <c r="F971">
        <v>10485</v>
      </c>
      <c r="G971">
        <v>55</v>
      </c>
      <c r="H971" t="s">
        <v>170</v>
      </c>
      <c r="I971" s="44">
        <v>34814</v>
      </c>
      <c r="J971" s="45">
        <v>19.2</v>
      </c>
      <c r="K971">
        <v>30</v>
      </c>
      <c r="L971">
        <f t="shared" si="15"/>
        <v>576</v>
      </c>
    </row>
    <row r="972" spans="1:12">
      <c r="A972">
        <v>4</v>
      </c>
      <c r="B972" t="s">
        <v>366</v>
      </c>
      <c r="C972">
        <v>10485</v>
      </c>
      <c r="D972" t="s">
        <v>245</v>
      </c>
      <c r="E972" t="s">
        <v>246</v>
      </c>
      <c r="F972">
        <v>10485</v>
      </c>
      <c r="G972">
        <v>70</v>
      </c>
      <c r="H972" t="s">
        <v>186</v>
      </c>
      <c r="I972" s="44">
        <v>34814</v>
      </c>
      <c r="J972" s="45">
        <v>12</v>
      </c>
      <c r="K972">
        <v>60</v>
      </c>
      <c r="L972">
        <f t="shared" si="15"/>
        <v>720</v>
      </c>
    </row>
    <row r="973" spans="1:12">
      <c r="A973">
        <v>4</v>
      </c>
      <c r="B973" t="s">
        <v>366</v>
      </c>
      <c r="C973">
        <v>10863</v>
      </c>
      <c r="D973" t="s">
        <v>251</v>
      </c>
      <c r="E973" t="s">
        <v>252</v>
      </c>
      <c r="F973">
        <v>10863</v>
      </c>
      <c r="G973">
        <v>1</v>
      </c>
      <c r="H973" t="s">
        <v>183</v>
      </c>
      <c r="I973" s="44">
        <v>35128</v>
      </c>
      <c r="J973" s="45">
        <v>18</v>
      </c>
      <c r="K973">
        <v>20</v>
      </c>
      <c r="L973">
        <f t="shared" si="15"/>
        <v>360</v>
      </c>
    </row>
    <row r="974" spans="1:12">
      <c r="A974">
        <v>4</v>
      </c>
      <c r="B974" t="s">
        <v>366</v>
      </c>
      <c r="C974">
        <v>10863</v>
      </c>
      <c r="D974" t="s">
        <v>251</v>
      </c>
      <c r="E974" t="s">
        <v>252</v>
      </c>
      <c r="F974">
        <v>10863</v>
      </c>
      <c r="G974">
        <v>58</v>
      </c>
      <c r="H974" t="s">
        <v>177</v>
      </c>
      <c r="I974" s="44">
        <v>35128</v>
      </c>
      <c r="J974" s="45">
        <v>13.25</v>
      </c>
      <c r="K974">
        <v>12</v>
      </c>
      <c r="L974">
        <f t="shared" si="15"/>
        <v>159</v>
      </c>
    </row>
    <row r="975" spans="1:12">
      <c r="A975">
        <v>4</v>
      </c>
      <c r="B975" t="s">
        <v>366</v>
      </c>
      <c r="C975">
        <v>10454</v>
      </c>
      <c r="D975" t="s">
        <v>258</v>
      </c>
      <c r="E975" t="s">
        <v>259</v>
      </c>
      <c r="F975">
        <v>10454</v>
      </c>
      <c r="G975">
        <v>16</v>
      </c>
      <c r="H975" t="s">
        <v>124</v>
      </c>
      <c r="I975" s="44">
        <v>34782</v>
      </c>
      <c r="J975" s="45">
        <v>13.9</v>
      </c>
      <c r="K975">
        <v>20</v>
      </c>
      <c r="L975">
        <f t="shared" si="15"/>
        <v>278</v>
      </c>
    </row>
    <row r="976" spans="1:12">
      <c r="A976">
        <v>4</v>
      </c>
      <c r="B976" t="s">
        <v>366</v>
      </c>
      <c r="C976">
        <v>10454</v>
      </c>
      <c r="D976" t="s">
        <v>258</v>
      </c>
      <c r="E976" t="s">
        <v>259</v>
      </c>
      <c r="F976">
        <v>10454</v>
      </c>
      <c r="G976">
        <v>33</v>
      </c>
      <c r="H976" t="s">
        <v>137</v>
      </c>
      <c r="I976" s="44">
        <v>34782</v>
      </c>
      <c r="J976" s="45">
        <v>2</v>
      </c>
      <c r="K976">
        <v>20</v>
      </c>
      <c r="L976">
        <f t="shared" si="15"/>
        <v>40</v>
      </c>
    </row>
    <row r="977" spans="1:12">
      <c r="A977">
        <v>4</v>
      </c>
      <c r="B977" t="s">
        <v>366</v>
      </c>
      <c r="C977">
        <v>10454</v>
      </c>
      <c r="D977" t="s">
        <v>258</v>
      </c>
      <c r="E977" t="s">
        <v>259</v>
      </c>
      <c r="F977">
        <v>10454</v>
      </c>
      <c r="G977">
        <v>46</v>
      </c>
      <c r="H977" t="s">
        <v>128</v>
      </c>
      <c r="I977" s="44">
        <v>34782</v>
      </c>
      <c r="J977" s="45">
        <v>9.6</v>
      </c>
      <c r="K977">
        <v>10</v>
      </c>
      <c r="L977">
        <f t="shared" si="15"/>
        <v>96</v>
      </c>
    </row>
    <row r="978" spans="1:12">
      <c r="A978">
        <v>4</v>
      </c>
      <c r="B978" t="s">
        <v>366</v>
      </c>
      <c r="C978">
        <v>10873</v>
      </c>
      <c r="D978" t="s">
        <v>304</v>
      </c>
      <c r="E978" t="s">
        <v>305</v>
      </c>
      <c r="F978">
        <v>10873</v>
      </c>
      <c r="G978">
        <v>21</v>
      </c>
      <c r="H978" t="s">
        <v>235</v>
      </c>
      <c r="I978" s="44">
        <v>35132</v>
      </c>
      <c r="J978" s="45">
        <v>10</v>
      </c>
      <c r="K978">
        <v>20</v>
      </c>
      <c r="L978">
        <f t="shared" si="15"/>
        <v>200</v>
      </c>
    </row>
    <row r="979" spans="1:12">
      <c r="A979">
        <v>4</v>
      </c>
      <c r="B979" t="s">
        <v>366</v>
      </c>
      <c r="C979">
        <v>10873</v>
      </c>
      <c r="D979" t="s">
        <v>304</v>
      </c>
      <c r="E979" t="s">
        <v>305</v>
      </c>
      <c r="F979">
        <v>10873</v>
      </c>
      <c r="G979">
        <v>28</v>
      </c>
      <c r="H979" t="s">
        <v>211</v>
      </c>
      <c r="I979" s="44">
        <v>35132</v>
      </c>
      <c r="J979" s="45">
        <v>45.6</v>
      </c>
      <c r="K979">
        <v>3</v>
      </c>
      <c r="L979">
        <f t="shared" si="15"/>
        <v>136.80000000000001</v>
      </c>
    </row>
    <row r="980" spans="1:12">
      <c r="A980">
        <v>4</v>
      </c>
      <c r="B980" t="s">
        <v>366</v>
      </c>
      <c r="C980">
        <v>10749</v>
      </c>
      <c r="D980" t="s">
        <v>249</v>
      </c>
      <c r="E980" t="s">
        <v>250</v>
      </c>
      <c r="F980">
        <v>10749</v>
      </c>
      <c r="G980">
        <v>56</v>
      </c>
      <c r="H980" t="s">
        <v>151</v>
      </c>
      <c r="I980" s="44">
        <v>35054</v>
      </c>
      <c r="J980" s="45">
        <v>38</v>
      </c>
      <c r="K980">
        <v>15</v>
      </c>
      <c r="L980">
        <f t="shared" si="15"/>
        <v>570</v>
      </c>
    </row>
    <row r="981" spans="1:12">
      <c r="A981">
        <v>4</v>
      </c>
      <c r="B981" t="s">
        <v>366</v>
      </c>
      <c r="C981">
        <v>10749</v>
      </c>
      <c r="D981" t="s">
        <v>249</v>
      </c>
      <c r="E981" t="s">
        <v>250</v>
      </c>
      <c r="F981">
        <v>10749</v>
      </c>
      <c r="G981">
        <v>59</v>
      </c>
      <c r="H981" t="s">
        <v>198</v>
      </c>
      <c r="I981" s="44">
        <v>35054</v>
      </c>
      <c r="J981" s="45">
        <v>55</v>
      </c>
      <c r="K981">
        <v>6</v>
      </c>
      <c r="L981">
        <f t="shared" si="15"/>
        <v>330</v>
      </c>
    </row>
    <row r="982" spans="1:12">
      <c r="A982">
        <v>4</v>
      </c>
      <c r="B982" t="s">
        <v>366</v>
      </c>
      <c r="C982">
        <v>10749</v>
      </c>
      <c r="D982" t="s">
        <v>249</v>
      </c>
      <c r="E982" t="s">
        <v>250</v>
      </c>
      <c r="F982">
        <v>10749</v>
      </c>
      <c r="G982">
        <v>76</v>
      </c>
      <c r="H982" t="s">
        <v>187</v>
      </c>
      <c r="I982" s="44">
        <v>35054</v>
      </c>
      <c r="J982" s="45">
        <v>18</v>
      </c>
      <c r="K982">
        <v>10</v>
      </c>
      <c r="L982">
        <f t="shared" si="15"/>
        <v>180</v>
      </c>
    </row>
    <row r="983" spans="1:12">
      <c r="A983">
        <v>4</v>
      </c>
      <c r="B983" t="s">
        <v>366</v>
      </c>
      <c r="C983">
        <v>10740</v>
      </c>
      <c r="D983" t="s">
        <v>296</v>
      </c>
      <c r="E983" t="s">
        <v>297</v>
      </c>
      <c r="F983">
        <v>10740</v>
      </c>
      <c r="G983">
        <v>28</v>
      </c>
      <c r="H983" t="s">
        <v>211</v>
      </c>
      <c r="I983" s="44">
        <v>35047</v>
      </c>
      <c r="J983" s="45">
        <v>45.6</v>
      </c>
      <c r="K983">
        <v>5</v>
      </c>
      <c r="L983">
        <f t="shared" si="15"/>
        <v>228</v>
      </c>
    </row>
    <row r="984" spans="1:12">
      <c r="A984">
        <v>4</v>
      </c>
      <c r="B984" t="s">
        <v>366</v>
      </c>
      <c r="C984">
        <v>10740</v>
      </c>
      <c r="D984" t="s">
        <v>296</v>
      </c>
      <c r="E984" t="s">
        <v>297</v>
      </c>
      <c r="F984">
        <v>10740</v>
      </c>
      <c r="G984">
        <v>35</v>
      </c>
      <c r="H984" t="s">
        <v>193</v>
      </c>
      <c r="I984" s="44">
        <v>35047</v>
      </c>
      <c r="J984" s="45">
        <v>18</v>
      </c>
      <c r="K984">
        <v>35</v>
      </c>
      <c r="L984">
        <f t="shared" si="15"/>
        <v>630</v>
      </c>
    </row>
    <row r="985" spans="1:12">
      <c r="A985">
        <v>4</v>
      </c>
      <c r="B985" t="s">
        <v>366</v>
      </c>
      <c r="C985">
        <v>10740</v>
      </c>
      <c r="D985" t="s">
        <v>296</v>
      </c>
      <c r="E985" t="s">
        <v>297</v>
      </c>
      <c r="F985">
        <v>10740</v>
      </c>
      <c r="G985">
        <v>45</v>
      </c>
      <c r="H985" t="s">
        <v>120</v>
      </c>
      <c r="I985" s="44">
        <v>35047</v>
      </c>
      <c r="J985" s="45">
        <v>9.5</v>
      </c>
      <c r="K985">
        <v>40</v>
      </c>
      <c r="L985">
        <f t="shared" si="15"/>
        <v>380</v>
      </c>
    </row>
    <row r="986" spans="1:12">
      <c r="A986">
        <v>4</v>
      </c>
      <c r="B986" t="s">
        <v>366</v>
      </c>
      <c r="C986">
        <v>10740</v>
      </c>
      <c r="D986" t="s">
        <v>296</v>
      </c>
      <c r="E986" t="s">
        <v>297</v>
      </c>
      <c r="F986">
        <v>10740</v>
      </c>
      <c r="G986">
        <v>56</v>
      </c>
      <c r="H986" t="s">
        <v>151</v>
      </c>
      <c r="I986" s="44">
        <v>35047</v>
      </c>
      <c r="J986" s="45">
        <v>38</v>
      </c>
      <c r="K986">
        <v>14</v>
      </c>
      <c r="L986">
        <f t="shared" si="15"/>
        <v>532</v>
      </c>
    </row>
    <row r="987" spans="1:12">
      <c r="A987">
        <v>4</v>
      </c>
      <c r="B987" t="s">
        <v>366</v>
      </c>
      <c r="C987">
        <v>10861</v>
      </c>
      <c r="D987" t="s">
        <v>296</v>
      </c>
      <c r="E987" t="s">
        <v>297</v>
      </c>
      <c r="F987">
        <v>10861</v>
      </c>
      <c r="G987">
        <v>17</v>
      </c>
      <c r="H987" t="s">
        <v>222</v>
      </c>
      <c r="I987" s="44">
        <v>35125</v>
      </c>
      <c r="J987" s="45">
        <v>39</v>
      </c>
      <c r="K987">
        <v>42</v>
      </c>
      <c r="L987">
        <f t="shared" si="15"/>
        <v>1638</v>
      </c>
    </row>
    <row r="988" spans="1:12">
      <c r="A988">
        <v>4</v>
      </c>
      <c r="B988" t="s">
        <v>366</v>
      </c>
      <c r="C988">
        <v>10861</v>
      </c>
      <c r="D988" t="s">
        <v>296</v>
      </c>
      <c r="E988" t="s">
        <v>297</v>
      </c>
      <c r="F988">
        <v>10861</v>
      </c>
      <c r="G988">
        <v>18</v>
      </c>
      <c r="H988" t="s">
        <v>125</v>
      </c>
      <c r="I988" s="44">
        <v>35125</v>
      </c>
      <c r="J988" s="45">
        <v>62.5</v>
      </c>
      <c r="K988">
        <v>20</v>
      </c>
      <c r="L988">
        <f t="shared" si="15"/>
        <v>1250</v>
      </c>
    </row>
    <row r="989" spans="1:12">
      <c r="A989">
        <v>4</v>
      </c>
      <c r="B989" t="s">
        <v>366</v>
      </c>
      <c r="C989">
        <v>10861</v>
      </c>
      <c r="D989" t="s">
        <v>296</v>
      </c>
      <c r="E989" t="s">
        <v>297</v>
      </c>
      <c r="F989">
        <v>10861</v>
      </c>
      <c r="G989">
        <v>21</v>
      </c>
      <c r="H989" t="s">
        <v>235</v>
      </c>
      <c r="I989" s="44">
        <v>35125</v>
      </c>
      <c r="J989" s="45">
        <v>10</v>
      </c>
      <c r="K989">
        <v>40</v>
      </c>
      <c r="L989">
        <f t="shared" si="15"/>
        <v>400</v>
      </c>
    </row>
    <row r="990" spans="1:12">
      <c r="A990">
        <v>4</v>
      </c>
      <c r="B990" t="s">
        <v>366</v>
      </c>
      <c r="C990">
        <v>10861</v>
      </c>
      <c r="D990" t="s">
        <v>296</v>
      </c>
      <c r="E990" t="s">
        <v>297</v>
      </c>
      <c r="F990">
        <v>10861</v>
      </c>
      <c r="G990">
        <v>33</v>
      </c>
      <c r="H990" t="s">
        <v>137</v>
      </c>
      <c r="I990" s="44">
        <v>35125</v>
      </c>
      <c r="J990" s="45">
        <v>2.5</v>
      </c>
      <c r="K990">
        <v>35</v>
      </c>
      <c r="L990">
        <f t="shared" si="15"/>
        <v>87.5</v>
      </c>
    </row>
    <row r="991" spans="1:12">
      <c r="A991">
        <v>4</v>
      </c>
      <c r="B991" t="s">
        <v>366</v>
      </c>
      <c r="C991">
        <v>10861</v>
      </c>
      <c r="D991" t="s">
        <v>296</v>
      </c>
      <c r="E991" t="s">
        <v>297</v>
      </c>
      <c r="F991">
        <v>10861</v>
      </c>
      <c r="G991">
        <v>62</v>
      </c>
      <c r="H991" t="s">
        <v>138</v>
      </c>
      <c r="I991" s="44">
        <v>35125</v>
      </c>
      <c r="J991" s="45">
        <v>49.3</v>
      </c>
      <c r="K991">
        <v>3</v>
      </c>
      <c r="L991">
        <f t="shared" si="15"/>
        <v>147.89999999999998</v>
      </c>
    </row>
    <row r="992" spans="1:12">
      <c r="A992">
        <v>4</v>
      </c>
      <c r="B992" t="s">
        <v>366</v>
      </c>
      <c r="C992">
        <v>10493</v>
      </c>
      <c r="D992" t="s">
        <v>258</v>
      </c>
      <c r="E992" t="s">
        <v>259</v>
      </c>
      <c r="F992">
        <v>10493</v>
      </c>
      <c r="G992">
        <v>65</v>
      </c>
      <c r="H992" t="s">
        <v>147</v>
      </c>
      <c r="I992" s="44">
        <v>34822</v>
      </c>
      <c r="J992" s="45">
        <v>16.8</v>
      </c>
      <c r="K992">
        <v>15</v>
      </c>
      <c r="L992">
        <f t="shared" si="15"/>
        <v>252</v>
      </c>
    </row>
    <row r="993" spans="1:12">
      <c r="A993">
        <v>4</v>
      </c>
      <c r="B993" t="s">
        <v>366</v>
      </c>
      <c r="C993">
        <v>10493</v>
      </c>
      <c r="D993" t="s">
        <v>258</v>
      </c>
      <c r="E993" t="s">
        <v>259</v>
      </c>
      <c r="F993">
        <v>10493</v>
      </c>
      <c r="G993">
        <v>66</v>
      </c>
      <c r="H993" t="s">
        <v>173</v>
      </c>
      <c r="I993" s="44">
        <v>34822</v>
      </c>
      <c r="J993" s="45">
        <v>13.6</v>
      </c>
      <c r="K993">
        <v>10</v>
      </c>
      <c r="L993">
        <f t="shared" si="15"/>
        <v>136</v>
      </c>
    </row>
    <row r="994" spans="1:12">
      <c r="A994">
        <v>4</v>
      </c>
      <c r="B994" t="s">
        <v>366</v>
      </c>
      <c r="C994">
        <v>10493</v>
      </c>
      <c r="D994" t="s">
        <v>258</v>
      </c>
      <c r="E994" t="s">
        <v>259</v>
      </c>
      <c r="F994">
        <v>10493</v>
      </c>
      <c r="G994">
        <v>69</v>
      </c>
      <c r="H994" t="s">
        <v>141</v>
      </c>
      <c r="I994" s="44">
        <v>34822</v>
      </c>
      <c r="J994" s="45">
        <v>28.8</v>
      </c>
      <c r="K994">
        <v>10</v>
      </c>
      <c r="L994">
        <f t="shared" si="15"/>
        <v>288</v>
      </c>
    </row>
    <row r="995" spans="1:12">
      <c r="A995">
        <v>4</v>
      </c>
      <c r="B995" t="s">
        <v>366</v>
      </c>
      <c r="C995">
        <v>10343</v>
      </c>
      <c r="D995" t="s">
        <v>327</v>
      </c>
      <c r="E995" t="s">
        <v>328</v>
      </c>
      <c r="F995">
        <v>10343</v>
      </c>
      <c r="G995">
        <v>64</v>
      </c>
      <c r="H995" t="s">
        <v>172</v>
      </c>
      <c r="I995" s="44">
        <v>34669</v>
      </c>
      <c r="J995" s="45">
        <v>26.6</v>
      </c>
      <c r="K995">
        <v>50</v>
      </c>
      <c r="L995">
        <f t="shared" si="15"/>
        <v>1330</v>
      </c>
    </row>
    <row r="996" spans="1:12">
      <c r="A996">
        <v>4</v>
      </c>
      <c r="B996" t="s">
        <v>366</v>
      </c>
      <c r="C996">
        <v>10343</v>
      </c>
      <c r="D996" t="s">
        <v>327</v>
      </c>
      <c r="E996" t="s">
        <v>328</v>
      </c>
      <c r="F996">
        <v>10343</v>
      </c>
      <c r="G996">
        <v>68</v>
      </c>
      <c r="H996" t="s">
        <v>206</v>
      </c>
      <c r="I996" s="44">
        <v>34669</v>
      </c>
      <c r="J996" s="45">
        <v>10</v>
      </c>
      <c r="K996">
        <v>4</v>
      </c>
      <c r="L996">
        <f t="shared" si="15"/>
        <v>40</v>
      </c>
    </row>
    <row r="997" spans="1:12">
      <c r="A997">
        <v>4</v>
      </c>
      <c r="B997" t="s">
        <v>366</v>
      </c>
      <c r="C997">
        <v>10343</v>
      </c>
      <c r="D997" t="s">
        <v>327</v>
      </c>
      <c r="E997" t="s">
        <v>328</v>
      </c>
      <c r="F997">
        <v>10343</v>
      </c>
      <c r="G997">
        <v>76</v>
      </c>
      <c r="H997" t="s">
        <v>187</v>
      </c>
      <c r="I997" s="44">
        <v>34669</v>
      </c>
      <c r="J997" s="45">
        <v>14.4</v>
      </c>
      <c r="K997">
        <v>15</v>
      </c>
      <c r="L997">
        <f t="shared" si="15"/>
        <v>216</v>
      </c>
    </row>
    <row r="998" spans="1:12">
      <c r="A998">
        <v>4</v>
      </c>
      <c r="B998" t="s">
        <v>366</v>
      </c>
      <c r="C998">
        <v>10884</v>
      </c>
      <c r="D998" t="s">
        <v>236</v>
      </c>
      <c r="E998" t="s">
        <v>237</v>
      </c>
      <c r="F998">
        <v>10884</v>
      </c>
      <c r="G998">
        <v>21</v>
      </c>
      <c r="H998" t="s">
        <v>235</v>
      </c>
      <c r="I998" s="44">
        <v>35138</v>
      </c>
      <c r="J998" s="45">
        <v>10</v>
      </c>
      <c r="K998">
        <v>40</v>
      </c>
      <c r="L998">
        <f t="shared" si="15"/>
        <v>400</v>
      </c>
    </row>
    <row r="999" spans="1:12">
      <c r="A999">
        <v>4</v>
      </c>
      <c r="B999" t="s">
        <v>366</v>
      </c>
      <c r="C999">
        <v>10884</v>
      </c>
      <c r="D999" t="s">
        <v>236</v>
      </c>
      <c r="E999" t="s">
        <v>237</v>
      </c>
      <c r="F999">
        <v>10884</v>
      </c>
      <c r="G999">
        <v>56</v>
      </c>
      <c r="H999" t="s">
        <v>151</v>
      </c>
      <c r="I999" s="44">
        <v>35138</v>
      </c>
      <c r="J999" s="45">
        <v>38</v>
      </c>
      <c r="K999">
        <v>21</v>
      </c>
      <c r="L999">
        <f t="shared" si="15"/>
        <v>798</v>
      </c>
    </row>
    <row r="1000" spans="1:12">
      <c r="A1000">
        <v>4</v>
      </c>
      <c r="B1000" t="s">
        <v>366</v>
      </c>
      <c r="C1000">
        <v>10884</v>
      </c>
      <c r="D1000" t="s">
        <v>236</v>
      </c>
      <c r="E1000" t="s">
        <v>237</v>
      </c>
      <c r="F1000">
        <v>10884</v>
      </c>
      <c r="G1000">
        <v>65</v>
      </c>
      <c r="H1000" t="s">
        <v>147</v>
      </c>
      <c r="I1000" s="44">
        <v>35138</v>
      </c>
      <c r="J1000" s="45">
        <v>21.05</v>
      </c>
      <c r="K1000">
        <v>12</v>
      </c>
      <c r="L1000">
        <f t="shared" si="15"/>
        <v>252.60000000000002</v>
      </c>
    </row>
    <row r="1001" spans="1:12">
      <c r="A1001">
        <v>4</v>
      </c>
      <c r="B1001" t="s">
        <v>366</v>
      </c>
      <c r="C1001">
        <v>10250</v>
      </c>
      <c r="D1001" t="s">
        <v>227</v>
      </c>
      <c r="E1001" t="s">
        <v>228</v>
      </c>
      <c r="F1001">
        <v>10250</v>
      </c>
      <c r="G1001">
        <v>41</v>
      </c>
      <c r="H1001" t="s">
        <v>131</v>
      </c>
      <c r="I1001" s="44">
        <v>34554</v>
      </c>
      <c r="J1001" s="45">
        <v>7.7</v>
      </c>
      <c r="K1001">
        <v>10</v>
      </c>
      <c r="L1001">
        <f t="shared" si="15"/>
        <v>77</v>
      </c>
    </row>
    <row r="1002" spans="1:12">
      <c r="A1002">
        <v>4</v>
      </c>
      <c r="B1002" t="s">
        <v>366</v>
      </c>
      <c r="C1002">
        <v>10250</v>
      </c>
      <c r="D1002" t="s">
        <v>227</v>
      </c>
      <c r="E1002" t="s">
        <v>228</v>
      </c>
      <c r="F1002">
        <v>10250</v>
      </c>
      <c r="G1002">
        <v>51</v>
      </c>
      <c r="H1002" t="s">
        <v>121</v>
      </c>
      <c r="I1002" s="44">
        <v>34554</v>
      </c>
      <c r="J1002" s="45">
        <v>42.4</v>
      </c>
      <c r="K1002">
        <v>35</v>
      </c>
      <c r="L1002">
        <f t="shared" si="15"/>
        <v>1484</v>
      </c>
    </row>
    <row r="1003" spans="1:12">
      <c r="A1003">
        <v>4</v>
      </c>
      <c r="B1003" t="s">
        <v>366</v>
      </c>
      <c r="C1003">
        <v>10250</v>
      </c>
      <c r="D1003" t="s">
        <v>227</v>
      </c>
      <c r="E1003" t="s">
        <v>228</v>
      </c>
      <c r="F1003">
        <v>10250</v>
      </c>
      <c r="G1003">
        <v>65</v>
      </c>
      <c r="H1003" t="s">
        <v>147</v>
      </c>
      <c r="I1003" s="44">
        <v>34554</v>
      </c>
      <c r="J1003" s="45">
        <v>16.8</v>
      </c>
      <c r="K1003">
        <v>15</v>
      </c>
      <c r="L1003">
        <f t="shared" si="15"/>
        <v>252</v>
      </c>
    </row>
    <row r="1004" spans="1:12">
      <c r="A1004">
        <v>4</v>
      </c>
      <c r="B1004" t="s">
        <v>366</v>
      </c>
      <c r="C1004">
        <v>10344</v>
      </c>
      <c r="D1004" t="s">
        <v>296</v>
      </c>
      <c r="E1004" t="s">
        <v>297</v>
      </c>
      <c r="F1004">
        <v>10344</v>
      </c>
      <c r="G1004">
        <v>4</v>
      </c>
      <c r="H1004" t="s">
        <v>157</v>
      </c>
      <c r="I1004" s="44">
        <v>34670</v>
      </c>
      <c r="J1004" s="45">
        <v>17.600000000000001</v>
      </c>
      <c r="K1004">
        <v>35</v>
      </c>
      <c r="L1004">
        <f t="shared" si="15"/>
        <v>616</v>
      </c>
    </row>
    <row r="1005" spans="1:12">
      <c r="A1005">
        <v>4</v>
      </c>
      <c r="B1005" t="s">
        <v>366</v>
      </c>
      <c r="C1005">
        <v>10344</v>
      </c>
      <c r="D1005" t="s">
        <v>296</v>
      </c>
      <c r="E1005" t="s">
        <v>297</v>
      </c>
      <c r="F1005">
        <v>10344</v>
      </c>
      <c r="G1005">
        <v>8</v>
      </c>
      <c r="H1005" t="s">
        <v>160</v>
      </c>
      <c r="I1005" s="44">
        <v>34670</v>
      </c>
      <c r="J1005" s="45">
        <v>32</v>
      </c>
      <c r="K1005">
        <v>70</v>
      </c>
      <c r="L1005">
        <f t="shared" si="15"/>
        <v>2240</v>
      </c>
    </row>
    <row r="1006" spans="1:12">
      <c r="A1006">
        <v>4</v>
      </c>
      <c r="B1006" t="s">
        <v>366</v>
      </c>
      <c r="C1006">
        <v>10652</v>
      </c>
      <c r="D1006" t="s">
        <v>233</v>
      </c>
      <c r="E1006" t="s">
        <v>234</v>
      </c>
      <c r="F1006">
        <v>10652</v>
      </c>
      <c r="G1006">
        <v>30</v>
      </c>
      <c r="H1006" t="s">
        <v>150</v>
      </c>
      <c r="I1006" s="44">
        <v>34974</v>
      </c>
      <c r="J1006" s="45">
        <v>25.89</v>
      </c>
      <c r="K1006">
        <v>2</v>
      </c>
      <c r="L1006">
        <f t="shared" si="15"/>
        <v>51.78</v>
      </c>
    </row>
    <row r="1007" spans="1:12">
      <c r="A1007">
        <v>4</v>
      </c>
      <c r="B1007" t="s">
        <v>366</v>
      </c>
      <c r="C1007">
        <v>10652</v>
      </c>
      <c r="D1007" t="s">
        <v>233</v>
      </c>
      <c r="E1007" t="s">
        <v>234</v>
      </c>
      <c r="F1007">
        <v>10652</v>
      </c>
      <c r="G1007">
        <v>42</v>
      </c>
      <c r="H1007" t="s">
        <v>119</v>
      </c>
      <c r="I1007" s="44">
        <v>34974</v>
      </c>
      <c r="J1007" s="45">
        <v>14</v>
      </c>
      <c r="K1007">
        <v>20</v>
      </c>
      <c r="L1007">
        <f t="shared" si="15"/>
        <v>280</v>
      </c>
    </row>
    <row r="1008" spans="1:12">
      <c r="A1008">
        <v>4</v>
      </c>
      <c r="B1008" t="s">
        <v>366</v>
      </c>
      <c r="C1008">
        <v>11044</v>
      </c>
      <c r="D1008" t="s">
        <v>231</v>
      </c>
      <c r="E1008" t="s">
        <v>232</v>
      </c>
      <c r="F1008">
        <v>11044</v>
      </c>
      <c r="G1008">
        <v>62</v>
      </c>
      <c r="H1008" t="s">
        <v>138</v>
      </c>
      <c r="I1008" s="44">
        <v>35208</v>
      </c>
      <c r="J1008" s="45">
        <v>49.3</v>
      </c>
      <c r="K1008">
        <v>12</v>
      </c>
      <c r="L1008">
        <f t="shared" si="15"/>
        <v>591.59999999999991</v>
      </c>
    </row>
    <row r="1009" spans="1:12">
      <c r="A1009">
        <v>4</v>
      </c>
      <c r="B1009" t="s">
        <v>366</v>
      </c>
      <c r="C1009">
        <v>10674</v>
      </c>
      <c r="D1009" t="s">
        <v>249</v>
      </c>
      <c r="E1009" t="s">
        <v>250</v>
      </c>
      <c r="F1009">
        <v>10674</v>
      </c>
      <c r="G1009">
        <v>23</v>
      </c>
      <c r="H1009" t="s">
        <v>166</v>
      </c>
      <c r="I1009" s="44">
        <v>34991</v>
      </c>
      <c r="J1009" s="45">
        <v>9</v>
      </c>
      <c r="K1009">
        <v>5</v>
      </c>
      <c r="L1009">
        <f t="shared" si="15"/>
        <v>45</v>
      </c>
    </row>
    <row r="1010" spans="1:12">
      <c r="A1010">
        <v>4</v>
      </c>
      <c r="B1010" t="s">
        <v>366</v>
      </c>
      <c r="C1010">
        <v>10284</v>
      </c>
      <c r="D1010" t="s">
        <v>327</v>
      </c>
      <c r="E1010" t="s">
        <v>328</v>
      </c>
      <c r="F1010">
        <v>10284</v>
      </c>
      <c r="G1010">
        <v>27</v>
      </c>
      <c r="H1010" t="s">
        <v>155</v>
      </c>
      <c r="I1010" s="44">
        <v>34596</v>
      </c>
      <c r="J1010" s="45">
        <v>35.1</v>
      </c>
      <c r="K1010">
        <v>15</v>
      </c>
      <c r="L1010">
        <f t="shared" si="15"/>
        <v>526.5</v>
      </c>
    </row>
    <row r="1011" spans="1:12">
      <c r="A1011">
        <v>4</v>
      </c>
      <c r="B1011" t="s">
        <v>366</v>
      </c>
      <c r="C1011">
        <v>10284</v>
      </c>
      <c r="D1011" t="s">
        <v>327</v>
      </c>
      <c r="E1011" t="s">
        <v>328</v>
      </c>
      <c r="F1011">
        <v>10284</v>
      </c>
      <c r="G1011">
        <v>44</v>
      </c>
      <c r="H1011" t="s">
        <v>146</v>
      </c>
      <c r="I1011" s="44">
        <v>34596</v>
      </c>
      <c r="J1011" s="45">
        <v>15.5</v>
      </c>
      <c r="K1011">
        <v>21</v>
      </c>
      <c r="L1011">
        <f t="shared" si="15"/>
        <v>325.5</v>
      </c>
    </row>
    <row r="1012" spans="1:12">
      <c r="A1012">
        <v>4</v>
      </c>
      <c r="B1012" t="s">
        <v>366</v>
      </c>
      <c r="C1012">
        <v>10284</v>
      </c>
      <c r="D1012" t="s">
        <v>327</v>
      </c>
      <c r="E1012" t="s">
        <v>328</v>
      </c>
      <c r="F1012">
        <v>10284</v>
      </c>
      <c r="G1012">
        <v>60</v>
      </c>
      <c r="H1012" t="s">
        <v>171</v>
      </c>
      <c r="I1012" s="44">
        <v>34596</v>
      </c>
      <c r="J1012" s="45">
        <v>27.2</v>
      </c>
      <c r="K1012">
        <v>20</v>
      </c>
      <c r="L1012">
        <f t="shared" si="15"/>
        <v>544</v>
      </c>
    </row>
    <row r="1013" spans="1:12">
      <c r="A1013">
        <v>4</v>
      </c>
      <c r="B1013" t="s">
        <v>366</v>
      </c>
      <c r="C1013">
        <v>10284</v>
      </c>
      <c r="D1013" t="s">
        <v>327</v>
      </c>
      <c r="E1013" t="s">
        <v>328</v>
      </c>
      <c r="F1013">
        <v>10284</v>
      </c>
      <c r="G1013">
        <v>67</v>
      </c>
      <c r="H1013" t="s">
        <v>323</v>
      </c>
      <c r="I1013" s="44">
        <v>34596</v>
      </c>
      <c r="J1013" s="45">
        <v>11.2</v>
      </c>
      <c r="K1013">
        <v>5</v>
      </c>
      <c r="L1013">
        <f t="shared" si="15"/>
        <v>56</v>
      </c>
    </row>
    <row r="1014" spans="1:12">
      <c r="A1014">
        <v>4</v>
      </c>
      <c r="B1014" t="s">
        <v>366</v>
      </c>
      <c r="C1014">
        <v>10617</v>
      </c>
      <c r="D1014" t="s">
        <v>239</v>
      </c>
      <c r="E1014" t="s">
        <v>240</v>
      </c>
      <c r="F1014">
        <v>10617</v>
      </c>
      <c r="G1014">
        <v>59</v>
      </c>
      <c r="H1014" t="s">
        <v>198</v>
      </c>
      <c r="I1014" s="44">
        <v>34942</v>
      </c>
      <c r="J1014" s="45">
        <v>55</v>
      </c>
      <c r="K1014">
        <v>30</v>
      </c>
      <c r="L1014">
        <f t="shared" si="15"/>
        <v>1650</v>
      </c>
    </row>
    <row r="1015" spans="1:12">
      <c r="A1015">
        <v>4</v>
      </c>
      <c r="B1015" t="s">
        <v>366</v>
      </c>
      <c r="C1015">
        <v>10840</v>
      </c>
      <c r="D1015" t="s">
        <v>245</v>
      </c>
      <c r="E1015" t="s">
        <v>246</v>
      </c>
      <c r="F1015">
        <v>10840</v>
      </c>
      <c r="G1015">
        <v>25</v>
      </c>
      <c r="H1015" t="s">
        <v>223</v>
      </c>
      <c r="I1015" s="44">
        <v>35114</v>
      </c>
      <c r="J1015" s="45">
        <v>14</v>
      </c>
      <c r="K1015">
        <v>6</v>
      </c>
      <c r="L1015">
        <f t="shared" si="15"/>
        <v>84</v>
      </c>
    </row>
    <row r="1016" spans="1:12">
      <c r="A1016">
        <v>4</v>
      </c>
      <c r="B1016" t="s">
        <v>366</v>
      </c>
      <c r="C1016">
        <v>10840</v>
      </c>
      <c r="D1016" t="s">
        <v>245</v>
      </c>
      <c r="E1016" t="s">
        <v>246</v>
      </c>
      <c r="F1016">
        <v>10840</v>
      </c>
      <c r="G1016">
        <v>39</v>
      </c>
      <c r="H1016" t="s">
        <v>168</v>
      </c>
      <c r="I1016" s="44">
        <v>35114</v>
      </c>
      <c r="J1016" s="45">
        <v>18</v>
      </c>
      <c r="K1016">
        <v>10</v>
      </c>
      <c r="L1016">
        <f t="shared" si="15"/>
        <v>180</v>
      </c>
    </row>
    <row r="1017" spans="1:12">
      <c r="A1017">
        <v>4</v>
      </c>
      <c r="B1017" t="s">
        <v>366</v>
      </c>
      <c r="C1017">
        <v>10621</v>
      </c>
      <c r="D1017" t="s">
        <v>249</v>
      </c>
      <c r="E1017" t="s">
        <v>250</v>
      </c>
      <c r="F1017">
        <v>10621</v>
      </c>
      <c r="G1017">
        <v>19</v>
      </c>
      <c r="H1017" t="s">
        <v>185</v>
      </c>
      <c r="I1017" s="44">
        <v>34947</v>
      </c>
      <c r="J1017" s="45">
        <v>9.1999999999999993</v>
      </c>
      <c r="K1017">
        <v>5</v>
      </c>
      <c r="L1017">
        <f t="shared" si="15"/>
        <v>46</v>
      </c>
    </row>
    <row r="1018" spans="1:12">
      <c r="A1018">
        <v>4</v>
      </c>
      <c r="B1018" t="s">
        <v>366</v>
      </c>
      <c r="C1018">
        <v>10621</v>
      </c>
      <c r="D1018" t="s">
        <v>249</v>
      </c>
      <c r="E1018" t="s">
        <v>250</v>
      </c>
      <c r="F1018">
        <v>10621</v>
      </c>
      <c r="G1018">
        <v>23</v>
      </c>
      <c r="H1018" t="s">
        <v>166</v>
      </c>
      <c r="I1018" s="44">
        <v>34947</v>
      </c>
      <c r="J1018" s="45">
        <v>9</v>
      </c>
      <c r="K1018">
        <v>10</v>
      </c>
      <c r="L1018">
        <f t="shared" si="15"/>
        <v>90</v>
      </c>
    </row>
    <row r="1019" spans="1:12">
      <c r="A1019">
        <v>4</v>
      </c>
      <c r="B1019" t="s">
        <v>366</v>
      </c>
      <c r="C1019">
        <v>10621</v>
      </c>
      <c r="D1019" t="s">
        <v>249</v>
      </c>
      <c r="E1019" t="s">
        <v>250</v>
      </c>
      <c r="F1019">
        <v>10621</v>
      </c>
      <c r="G1019">
        <v>70</v>
      </c>
      <c r="H1019" t="s">
        <v>186</v>
      </c>
      <c r="I1019" s="44">
        <v>34947</v>
      </c>
      <c r="J1019" s="45">
        <v>15</v>
      </c>
      <c r="K1019">
        <v>20</v>
      </c>
      <c r="L1019">
        <f t="shared" si="15"/>
        <v>300</v>
      </c>
    </row>
    <row r="1020" spans="1:12">
      <c r="A1020">
        <v>4</v>
      </c>
      <c r="B1020" t="s">
        <v>366</v>
      </c>
      <c r="C1020">
        <v>10621</v>
      </c>
      <c r="D1020" t="s">
        <v>249</v>
      </c>
      <c r="E1020" t="s">
        <v>250</v>
      </c>
      <c r="F1020">
        <v>10621</v>
      </c>
      <c r="G1020">
        <v>71</v>
      </c>
      <c r="H1020" t="s">
        <v>144</v>
      </c>
      <c r="I1020" s="44">
        <v>34947</v>
      </c>
      <c r="J1020" s="45">
        <v>21.5</v>
      </c>
      <c r="K1020">
        <v>15</v>
      </c>
      <c r="L1020">
        <f t="shared" si="15"/>
        <v>322.5</v>
      </c>
    </row>
    <row r="1021" spans="1:12">
      <c r="A1021">
        <v>4</v>
      </c>
      <c r="B1021" t="s">
        <v>366</v>
      </c>
      <c r="C1021">
        <v>10783</v>
      </c>
      <c r="D1021" t="s">
        <v>227</v>
      </c>
      <c r="E1021" t="s">
        <v>228</v>
      </c>
      <c r="F1021">
        <v>10783</v>
      </c>
      <c r="G1021">
        <v>31</v>
      </c>
      <c r="H1021" t="s">
        <v>118</v>
      </c>
      <c r="I1021" s="44">
        <v>35082</v>
      </c>
      <c r="J1021" s="45">
        <v>12.5</v>
      </c>
      <c r="K1021">
        <v>10</v>
      </c>
      <c r="L1021">
        <f t="shared" si="15"/>
        <v>125</v>
      </c>
    </row>
    <row r="1022" spans="1:12">
      <c r="A1022">
        <v>4</v>
      </c>
      <c r="B1022" t="s">
        <v>366</v>
      </c>
      <c r="C1022">
        <v>10783</v>
      </c>
      <c r="D1022" t="s">
        <v>227</v>
      </c>
      <c r="E1022" t="s">
        <v>228</v>
      </c>
      <c r="F1022">
        <v>10783</v>
      </c>
      <c r="G1022">
        <v>38</v>
      </c>
      <c r="H1022" t="s">
        <v>145</v>
      </c>
      <c r="I1022" s="44">
        <v>35082</v>
      </c>
      <c r="J1022" s="45">
        <v>263.5</v>
      </c>
      <c r="K1022">
        <v>5</v>
      </c>
      <c r="L1022">
        <f t="shared" si="15"/>
        <v>1317.5</v>
      </c>
    </row>
    <row r="1023" spans="1:12">
      <c r="A1023">
        <v>4</v>
      </c>
      <c r="B1023" t="s">
        <v>366</v>
      </c>
      <c r="C1023">
        <v>10466</v>
      </c>
      <c r="D1023" t="s">
        <v>126</v>
      </c>
      <c r="E1023" t="s">
        <v>127</v>
      </c>
      <c r="F1023">
        <v>10466</v>
      </c>
      <c r="G1023">
        <v>11</v>
      </c>
      <c r="H1023" t="s">
        <v>197</v>
      </c>
      <c r="I1023" s="44">
        <v>34795</v>
      </c>
      <c r="J1023" s="45">
        <v>16.8</v>
      </c>
      <c r="K1023">
        <v>10</v>
      </c>
      <c r="L1023">
        <f t="shared" si="15"/>
        <v>168</v>
      </c>
    </row>
    <row r="1024" spans="1:12">
      <c r="A1024">
        <v>4</v>
      </c>
      <c r="B1024" t="s">
        <v>366</v>
      </c>
      <c r="C1024">
        <v>10466</v>
      </c>
      <c r="D1024" t="s">
        <v>126</v>
      </c>
      <c r="E1024" t="s">
        <v>127</v>
      </c>
      <c r="F1024">
        <v>10466</v>
      </c>
      <c r="G1024">
        <v>46</v>
      </c>
      <c r="H1024" t="s">
        <v>128</v>
      </c>
      <c r="I1024" s="44">
        <v>34795</v>
      </c>
      <c r="J1024" s="45">
        <v>9.6</v>
      </c>
      <c r="K1024">
        <v>5</v>
      </c>
      <c r="L1024">
        <f t="shared" si="15"/>
        <v>48</v>
      </c>
    </row>
    <row r="1025" spans="1:12">
      <c r="A1025">
        <v>4</v>
      </c>
      <c r="B1025" t="s">
        <v>366</v>
      </c>
      <c r="C1025">
        <v>10578</v>
      </c>
      <c r="D1025" t="s">
        <v>220</v>
      </c>
      <c r="E1025" t="s">
        <v>221</v>
      </c>
      <c r="F1025">
        <v>10578</v>
      </c>
      <c r="G1025">
        <v>35</v>
      </c>
      <c r="H1025" t="s">
        <v>193</v>
      </c>
      <c r="I1025" s="44">
        <v>34905</v>
      </c>
      <c r="J1025" s="45">
        <v>18</v>
      </c>
      <c r="K1025">
        <v>20</v>
      </c>
      <c r="L1025">
        <f t="shared" si="15"/>
        <v>360</v>
      </c>
    </row>
    <row r="1026" spans="1:12">
      <c r="A1026">
        <v>4</v>
      </c>
      <c r="B1026" t="s">
        <v>366</v>
      </c>
      <c r="C1026">
        <v>10578</v>
      </c>
      <c r="D1026" t="s">
        <v>220</v>
      </c>
      <c r="E1026" t="s">
        <v>221</v>
      </c>
      <c r="F1026">
        <v>10578</v>
      </c>
      <c r="G1026">
        <v>57</v>
      </c>
      <c r="H1026" t="s">
        <v>180</v>
      </c>
      <c r="I1026" s="44">
        <v>34905</v>
      </c>
      <c r="J1026" s="45">
        <v>19.5</v>
      </c>
      <c r="K1026">
        <v>6</v>
      </c>
      <c r="L1026">
        <f t="shared" si="15"/>
        <v>117</v>
      </c>
    </row>
    <row r="1027" spans="1:12">
      <c r="A1027">
        <v>4</v>
      </c>
      <c r="B1027" t="s">
        <v>366</v>
      </c>
      <c r="C1027">
        <v>10882</v>
      </c>
      <c r="D1027" t="s">
        <v>218</v>
      </c>
      <c r="E1027" t="s">
        <v>219</v>
      </c>
      <c r="F1027">
        <v>10882</v>
      </c>
      <c r="G1027">
        <v>42</v>
      </c>
      <c r="H1027" t="s">
        <v>119</v>
      </c>
      <c r="I1027" s="44">
        <v>35137</v>
      </c>
      <c r="J1027" s="45">
        <v>14</v>
      </c>
      <c r="K1027">
        <v>25</v>
      </c>
      <c r="L1027">
        <f t="shared" ref="L1027:L1090" si="16">J1027*K1027</f>
        <v>350</v>
      </c>
    </row>
    <row r="1028" spans="1:12">
      <c r="A1028">
        <v>4</v>
      </c>
      <c r="B1028" t="s">
        <v>366</v>
      </c>
      <c r="C1028">
        <v>10882</v>
      </c>
      <c r="D1028" t="s">
        <v>218</v>
      </c>
      <c r="E1028" t="s">
        <v>219</v>
      </c>
      <c r="F1028">
        <v>10882</v>
      </c>
      <c r="G1028">
        <v>49</v>
      </c>
      <c r="H1028" t="s">
        <v>194</v>
      </c>
      <c r="I1028" s="44">
        <v>35137</v>
      </c>
      <c r="J1028" s="45">
        <v>20</v>
      </c>
      <c r="K1028">
        <v>20</v>
      </c>
      <c r="L1028">
        <f t="shared" si="16"/>
        <v>400</v>
      </c>
    </row>
    <row r="1029" spans="1:12">
      <c r="A1029">
        <v>4</v>
      </c>
      <c r="B1029" t="s">
        <v>366</v>
      </c>
      <c r="C1029">
        <v>10882</v>
      </c>
      <c r="D1029" t="s">
        <v>218</v>
      </c>
      <c r="E1029" t="s">
        <v>219</v>
      </c>
      <c r="F1029">
        <v>10882</v>
      </c>
      <c r="G1029">
        <v>54</v>
      </c>
      <c r="H1029" t="s">
        <v>154</v>
      </c>
      <c r="I1029" s="44">
        <v>35137</v>
      </c>
      <c r="J1029" s="45">
        <v>7.45</v>
      </c>
      <c r="K1029">
        <v>32</v>
      </c>
      <c r="L1029">
        <f t="shared" si="16"/>
        <v>238.4</v>
      </c>
    </row>
    <row r="1030" spans="1:12">
      <c r="A1030">
        <v>4</v>
      </c>
      <c r="B1030" t="s">
        <v>366</v>
      </c>
      <c r="C1030">
        <v>10943</v>
      </c>
      <c r="D1030" t="s">
        <v>220</v>
      </c>
      <c r="E1030" t="s">
        <v>221</v>
      </c>
      <c r="F1030">
        <v>10943</v>
      </c>
      <c r="G1030">
        <v>13</v>
      </c>
      <c r="H1030" t="s">
        <v>163</v>
      </c>
      <c r="I1030" s="44">
        <v>35165</v>
      </c>
      <c r="J1030" s="45">
        <v>6</v>
      </c>
      <c r="K1030">
        <v>15</v>
      </c>
      <c r="L1030">
        <f t="shared" si="16"/>
        <v>90</v>
      </c>
    </row>
    <row r="1031" spans="1:12">
      <c r="A1031">
        <v>4</v>
      </c>
      <c r="B1031" t="s">
        <v>366</v>
      </c>
      <c r="C1031">
        <v>10943</v>
      </c>
      <c r="D1031" t="s">
        <v>220</v>
      </c>
      <c r="E1031" t="s">
        <v>221</v>
      </c>
      <c r="F1031">
        <v>10943</v>
      </c>
      <c r="G1031">
        <v>22</v>
      </c>
      <c r="H1031" t="s">
        <v>336</v>
      </c>
      <c r="I1031" s="44">
        <v>35165</v>
      </c>
      <c r="J1031" s="45">
        <v>21</v>
      </c>
      <c r="K1031">
        <v>21</v>
      </c>
      <c r="L1031">
        <f t="shared" si="16"/>
        <v>441</v>
      </c>
    </row>
    <row r="1032" spans="1:12">
      <c r="A1032">
        <v>4</v>
      </c>
      <c r="B1032" t="s">
        <v>366</v>
      </c>
      <c r="C1032">
        <v>10943</v>
      </c>
      <c r="D1032" t="s">
        <v>220</v>
      </c>
      <c r="E1032" t="s">
        <v>221</v>
      </c>
      <c r="F1032">
        <v>10943</v>
      </c>
      <c r="G1032">
        <v>46</v>
      </c>
      <c r="H1032" t="s">
        <v>128</v>
      </c>
      <c r="I1032" s="44">
        <v>35165</v>
      </c>
      <c r="J1032" s="45">
        <v>12</v>
      </c>
      <c r="K1032">
        <v>15</v>
      </c>
      <c r="L1032">
        <f t="shared" si="16"/>
        <v>180</v>
      </c>
    </row>
    <row r="1033" spans="1:12">
      <c r="A1033">
        <v>4</v>
      </c>
      <c r="B1033" t="s">
        <v>366</v>
      </c>
      <c r="C1033">
        <v>10881</v>
      </c>
      <c r="D1033" t="s">
        <v>339</v>
      </c>
      <c r="E1033" t="s">
        <v>340</v>
      </c>
      <c r="F1033">
        <v>10881</v>
      </c>
      <c r="G1033">
        <v>73</v>
      </c>
      <c r="H1033" t="s">
        <v>174</v>
      </c>
      <c r="I1033" s="44">
        <v>35137</v>
      </c>
      <c r="J1033" s="45">
        <v>15</v>
      </c>
      <c r="K1033">
        <v>10</v>
      </c>
      <c r="L1033">
        <f t="shared" si="16"/>
        <v>150</v>
      </c>
    </row>
    <row r="1034" spans="1:12">
      <c r="A1034">
        <v>4</v>
      </c>
      <c r="B1034" t="s">
        <v>366</v>
      </c>
      <c r="C1034">
        <v>10259</v>
      </c>
      <c r="D1034" t="s">
        <v>367</v>
      </c>
      <c r="E1034" t="s">
        <v>368</v>
      </c>
      <c r="F1034">
        <v>10259</v>
      </c>
      <c r="G1034">
        <v>21</v>
      </c>
      <c r="H1034" t="s">
        <v>235</v>
      </c>
      <c r="I1034" s="44">
        <v>34564</v>
      </c>
      <c r="J1034" s="45">
        <v>8</v>
      </c>
      <c r="K1034">
        <v>10</v>
      </c>
      <c r="L1034">
        <f t="shared" si="16"/>
        <v>80</v>
      </c>
    </row>
    <row r="1035" spans="1:12">
      <c r="A1035">
        <v>4</v>
      </c>
      <c r="B1035" t="s">
        <v>366</v>
      </c>
      <c r="C1035">
        <v>10259</v>
      </c>
      <c r="D1035" t="s">
        <v>367</v>
      </c>
      <c r="E1035" t="s">
        <v>368</v>
      </c>
      <c r="F1035">
        <v>10259</v>
      </c>
      <c r="G1035">
        <v>37</v>
      </c>
      <c r="H1035" t="s">
        <v>369</v>
      </c>
      <c r="I1035" s="44">
        <v>34564</v>
      </c>
      <c r="J1035" s="45">
        <v>20.8</v>
      </c>
      <c r="K1035">
        <v>1</v>
      </c>
      <c r="L1035">
        <f t="shared" si="16"/>
        <v>20.8</v>
      </c>
    </row>
    <row r="1036" spans="1:12">
      <c r="A1036">
        <v>4</v>
      </c>
      <c r="B1036" t="s">
        <v>366</v>
      </c>
      <c r="C1036">
        <v>11029</v>
      </c>
      <c r="D1036" t="s">
        <v>216</v>
      </c>
      <c r="E1036" t="s">
        <v>217</v>
      </c>
      <c r="F1036">
        <v>11029</v>
      </c>
      <c r="G1036">
        <v>56</v>
      </c>
      <c r="H1036" t="s">
        <v>151</v>
      </c>
      <c r="I1036" s="44">
        <v>35201</v>
      </c>
      <c r="J1036" s="45">
        <v>38</v>
      </c>
      <c r="K1036">
        <v>20</v>
      </c>
      <c r="L1036">
        <f t="shared" si="16"/>
        <v>760</v>
      </c>
    </row>
    <row r="1037" spans="1:12">
      <c r="A1037">
        <v>4</v>
      </c>
      <c r="B1037" t="s">
        <v>366</v>
      </c>
      <c r="C1037">
        <v>11029</v>
      </c>
      <c r="D1037" t="s">
        <v>216</v>
      </c>
      <c r="E1037" t="s">
        <v>217</v>
      </c>
      <c r="F1037">
        <v>11029</v>
      </c>
      <c r="G1037">
        <v>63</v>
      </c>
      <c r="H1037" t="s">
        <v>191</v>
      </c>
      <c r="I1037" s="44">
        <v>35201</v>
      </c>
      <c r="J1037" s="45">
        <v>43.9</v>
      </c>
      <c r="K1037">
        <v>12</v>
      </c>
      <c r="L1037">
        <f t="shared" si="16"/>
        <v>526.79999999999995</v>
      </c>
    </row>
    <row r="1038" spans="1:12">
      <c r="A1038">
        <v>4</v>
      </c>
      <c r="B1038" t="s">
        <v>366</v>
      </c>
      <c r="C1038">
        <v>10875</v>
      </c>
      <c r="D1038" t="s">
        <v>294</v>
      </c>
      <c r="E1038" t="s">
        <v>295</v>
      </c>
      <c r="F1038">
        <v>10875</v>
      </c>
      <c r="G1038">
        <v>19</v>
      </c>
      <c r="H1038" t="s">
        <v>185</v>
      </c>
      <c r="I1038" s="44">
        <v>35132</v>
      </c>
      <c r="J1038" s="45">
        <v>9.1999999999999993</v>
      </c>
      <c r="K1038">
        <v>25</v>
      </c>
      <c r="L1038">
        <f t="shared" si="16"/>
        <v>229.99999999999997</v>
      </c>
    </row>
    <row r="1039" spans="1:12">
      <c r="A1039">
        <v>4</v>
      </c>
      <c r="B1039" t="s">
        <v>366</v>
      </c>
      <c r="C1039">
        <v>10875</v>
      </c>
      <c r="D1039" t="s">
        <v>294</v>
      </c>
      <c r="E1039" t="s">
        <v>295</v>
      </c>
      <c r="F1039">
        <v>10875</v>
      </c>
      <c r="G1039">
        <v>47</v>
      </c>
      <c r="H1039" t="s">
        <v>262</v>
      </c>
      <c r="I1039" s="44">
        <v>35132</v>
      </c>
      <c r="J1039" s="45">
        <v>9.5</v>
      </c>
      <c r="K1039">
        <v>21</v>
      </c>
      <c r="L1039">
        <f t="shared" si="16"/>
        <v>199.5</v>
      </c>
    </row>
    <row r="1040" spans="1:12">
      <c r="A1040">
        <v>4</v>
      </c>
      <c r="B1040" t="s">
        <v>366</v>
      </c>
      <c r="C1040">
        <v>10875</v>
      </c>
      <c r="D1040" t="s">
        <v>294</v>
      </c>
      <c r="E1040" t="s">
        <v>295</v>
      </c>
      <c r="F1040">
        <v>10875</v>
      </c>
      <c r="G1040">
        <v>49</v>
      </c>
      <c r="H1040" t="s">
        <v>194</v>
      </c>
      <c r="I1040" s="44">
        <v>35132</v>
      </c>
      <c r="J1040" s="45">
        <v>20</v>
      </c>
      <c r="K1040">
        <v>15</v>
      </c>
      <c r="L1040">
        <f t="shared" si="16"/>
        <v>300</v>
      </c>
    </row>
    <row r="1041" spans="1:12">
      <c r="A1041">
        <v>4</v>
      </c>
      <c r="B1041" t="s">
        <v>366</v>
      </c>
      <c r="C1041">
        <v>10459</v>
      </c>
      <c r="D1041" t="s">
        <v>292</v>
      </c>
      <c r="E1041" t="s">
        <v>293</v>
      </c>
      <c r="F1041">
        <v>10459</v>
      </c>
      <c r="G1041">
        <v>7</v>
      </c>
      <c r="H1041" t="s">
        <v>159</v>
      </c>
      <c r="I1041" s="44">
        <v>34788</v>
      </c>
      <c r="J1041" s="45">
        <v>24</v>
      </c>
      <c r="K1041">
        <v>16</v>
      </c>
      <c r="L1041">
        <f t="shared" si="16"/>
        <v>384</v>
      </c>
    </row>
    <row r="1042" spans="1:12">
      <c r="A1042">
        <v>4</v>
      </c>
      <c r="B1042" t="s">
        <v>366</v>
      </c>
      <c r="C1042">
        <v>10459</v>
      </c>
      <c r="D1042" t="s">
        <v>292</v>
      </c>
      <c r="E1042" t="s">
        <v>293</v>
      </c>
      <c r="F1042">
        <v>10459</v>
      </c>
      <c r="G1042">
        <v>46</v>
      </c>
      <c r="H1042" t="s">
        <v>128</v>
      </c>
      <c r="I1042" s="44">
        <v>34788</v>
      </c>
      <c r="J1042" s="45">
        <v>9.6</v>
      </c>
      <c r="K1042">
        <v>20</v>
      </c>
      <c r="L1042">
        <f t="shared" si="16"/>
        <v>192</v>
      </c>
    </row>
    <row r="1043" spans="1:12">
      <c r="A1043">
        <v>4</v>
      </c>
      <c r="B1043" t="s">
        <v>366</v>
      </c>
      <c r="C1043">
        <v>10459</v>
      </c>
      <c r="D1043" t="s">
        <v>292</v>
      </c>
      <c r="E1043" t="s">
        <v>293</v>
      </c>
      <c r="F1043">
        <v>10459</v>
      </c>
      <c r="G1043">
        <v>72</v>
      </c>
      <c r="H1043" t="s">
        <v>201</v>
      </c>
      <c r="I1043" s="44">
        <v>34788</v>
      </c>
      <c r="J1043" s="45">
        <v>27.8</v>
      </c>
      <c r="K1043">
        <v>40</v>
      </c>
      <c r="L1043">
        <f t="shared" si="16"/>
        <v>1112</v>
      </c>
    </row>
    <row r="1044" spans="1:12">
      <c r="A1044">
        <v>4</v>
      </c>
      <c r="B1044" t="s">
        <v>366</v>
      </c>
      <c r="C1044">
        <v>10282</v>
      </c>
      <c r="D1044" t="s">
        <v>152</v>
      </c>
      <c r="E1044" t="s">
        <v>153</v>
      </c>
      <c r="F1044">
        <v>10282</v>
      </c>
      <c r="G1044">
        <v>30</v>
      </c>
      <c r="H1044" t="s">
        <v>150</v>
      </c>
      <c r="I1044" s="44">
        <v>34592</v>
      </c>
      <c r="J1044" s="45">
        <v>20.7</v>
      </c>
      <c r="K1044">
        <v>6</v>
      </c>
      <c r="L1044">
        <f t="shared" si="16"/>
        <v>124.19999999999999</v>
      </c>
    </row>
    <row r="1045" spans="1:12">
      <c r="A1045">
        <v>4</v>
      </c>
      <c r="B1045" t="s">
        <v>366</v>
      </c>
      <c r="C1045">
        <v>10282</v>
      </c>
      <c r="D1045" t="s">
        <v>152</v>
      </c>
      <c r="E1045" t="s">
        <v>153</v>
      </c>
      <c r="F1045">
        <v>10282</v>
      </c>
      <c r="G1045">
        <v>57</v>
      </c>
      <c r="H1045" t="s">
        <v>180</v>
      </c>
      <c r="I1045" s="44">
        <v>34592</v>
      </c>
      <c r="J1045" s="45">
        <v>15.6</v>
      </c>
      <c r="K1045">
        <v>2</v>
      </c>
      <c r="L1045">
        <f t="shared" si="16"/>
        <v>31.2</v>
      </c>
    </row>
    <row r="1046" spans="1:12">
      <c r="A1046">
        <v>4</v>
      </c>
      <c r="B1046" t="s">
        <v>366</v>
      </c>
      <c r="C1046">
        <v>10917</v>
      </c>
      <c r="D1046" t="s">
        <v>152</v>
      </c>
      <c r="E1046" t="s">
        <v>153</v>
      </c>
      <c r="F1046">
        <v>10917</v>
      </c>
      <c r="G1046">
        <v>30</v>
      </c>
      <c r="H1046" t="s">
        <v>150</v>
      </c>
      <c r="I1046" s="44">
        <v>35156</v>
      </c>
      <c r="J1046" s="45">
        <v>25.89</v>
      </c>
      <c r="K1046">
        <v>1</v>
      </c>
      <c r="L1046">
        <f t="shared" si="16"/>
        <v>25.89</v>
      </c>
    </row>
    <row r="1047" spans="1:12">
      <c r="A1047">
        <v>4</v>
      </c>
      <c r="B1047" t="s">
        <v>366</v>
      </c>
      <c r="C1047">
        <v>10917</v>
      </c>
      <c r="D1047" t="s">
        <v>152</v>
      </c>
      <c r="E1047" t="s">
        <v>153</v>
      </c>
      <c r="F1047">
        <v>10917</v>
      </c>
      <c r="G1047">
        <v>60</v>
      </c>
      <c r="H1047" t="s">
        <v>171</v>
      </c>
      <c r="I1047" s="44">
        <v>35156</v>
      </c>
      <c r="J1047" s="45">
        <v>34</v>
      </c>
      <c r="K1047">
        <v>10</v>
      </c>
      <c r="L1047">
        <f t="shared" si="16"/>
        <v>340</v>
      </c>
    </row>
    <row r="1048" spans="1:12">
      <c r="A1048">
        <v>4</v>
      </c>
      <c r="B1048" t="s">
        <v>366</v>
      </c>
      <c r="C1048">
        <v>10281</v>
      </c>
      <c r="D1048" t="s">
        <v>152</v>
      </c>
      <c r="E1048" t="s">
        <v>153</v>
      </c>
      <c r="F1048">
        <v>10281</v>
      </c>
      <c r="G1048">
        <v>19</v>
      </c>
      <c r="H1048" t="s">
        <v>185</v>
      </c>
      <c r="I1048" s="44">
        <v>34591</v>
      </c>
      <c r="J1048" s="45">
        <v>7.3</v>
      </c>
      <c r="K1048">
        <v>1</v>
      </c>
      <c r="L1048">
        <f t="shared" si="16"/>
        <v>7.3</v>
      </c>
    </row>
    <row r="1049" spans="1:12">
      <c r="A1049">
        <v>4</v>
      </c>
      <c r="B1049" t="s">
        <v>366</v>
      </c>
      <c r="C1049">
        <v>10281</v>
      </c>
      <c r="D1049" t="s">
        <v>152</v>
      </c>
      <c r="E1049" t="s">
        <v>153</v>
      </c>
      <c r="F1049">
        <v>10281</v>
      </c>
      <c r="G1049">
        <v>24</v>
      </c>
      <c r="H1049" t="s">
        <v>190</v>
      </c>
      <c r="I1049" s="44">
        <v>34591</v>
      </c>
      <c r="J1049" s="45">
        <v>3.6</v>
      </c>
      <c r="K1049">
        <v>6</v>
      </c>
      <c r="L1049">
        <f t="shared" si="16"/>
        <v>21.6</v>
      </c>
    </row>
    <row r="1050" spans="1:12">
      <c r="A1050">
        <v>4</v>
      </c>
      <c r="B1050" t="s">
        <v>366</v>
      </c>
      <c r="C1050">
        <v>10281</v>
      </c>
      <c r="D1050" t="s">
        <v>152</v>
      </c>
      <c r="E1050" t="s">
        <v>153</v>
      </c>
      <c r="F1050">
        <v>10281</v>
      </c>
      <c r="G1050">
        <v>35</v>
      </c>
      <c r="H1050" t="s">
        <v>193</v>
      </c>
      <c r="I1050" s="44">
        <v>34591</v>
      </c>
      <c r="J1050" s="45">
        <v>14.4</v>
      </c>
      <c r="K1050">
        <v>4</v>
      </c>
      <c r="L1050">
        <f t="shared" si="16"/>
        <v>57.6</v>
      </c>
    </row>
    <row r="1051" spans="1:12">
      <c r="A1051">
        <v>4</v>
      </c>
      <c r="B1051" t="s">
        <v>366</v>
      </c>
      <c r="C1051">
        <v>10564</v>
      </c>
      <c r="D1051" t="s">
        <v>148</v>
      </c>
      <c r="E1051" t="s">
        <v>149</v>
      </c>
      <c r="F1051">
        <v>10564</v>
      </c>
      <c r="G1051">
        <v>17</v>
      </c>
      <c r="H1051" t="s">
        <v>222</v>
      </c>
      <c r="I1051" s="44">
        <v>34891</v>
      </c>
      <c r="J1051" s="45">
        <v>39</v>
      </c>
      <c r="K1051">
        <v>16</v>
      </c>
      <c r="L1051">
        <f t="shared" si="16"/>
        <v>624</v>
      </c>
    </row>
    <row r="1052" spans="1:12">
      <c r="A1052">
        <v>4</v>
      </c>
      <c r="B1052" t="s">
        <v>366</v>
      </c>
      <c r="C1052">
        <v>10564</v>
      </c>
      <c r="D1052" t="s">
        <v>148</v>
      </c>
      <c r="E1052" t="s">
        <v>149</v>
      </c>
      <c r="F1052">
        <v>10564</v>
      </c>
      <c r="G1052">
        <v>31</v>
      </c>
      <c r="H1052" t="s">
        <v>118</v>
      </c>
      <c r="I1052" s="44">
        <v>34891</v>
      </c>
      <c r="J1052" s="45">
        <v>12.5</v>
      </c>
      <c r="K1052">
        <v>6</v>
      </c>
      <c r="L1052">
        <f t="shared" si="16"/>
        <v>75</v>
      </c>
    </row>
    <row r="1053" spans="1:12">
      <c r="A1053">
        <v>4</v>
      </c>
      <c r="B1053" t="s">
        <v>366</v>
      </c>
      <c r="C1053">
        <v>10564</v>
      </c>
      <c r="D1053" t="s">
        <v>148</v>
      </c>
      <c r="E1053" t="s">
        <v>149</v>
      </c>
      <c r="F1053">
        <v>10564</v>
      </c>
      <c r="G1053">
        <v>55</v>
      </c>
      <c r="H1053" t="s">
        <v>170</v>
      </c>
      <c r="I1053" s="44">
        <v>34891</v>
      </c>
      <c r="J1053" s="45">
        <v>24</v>
      </c>
      <c r="K1053">
        <v>25</v>
      </c>
      <c r="L1053">
        <f t="shared" si="16"/>
        <v>600</v>
      </c>
    </row>
    <row r="1054" spans="1:12">
      <c r="A1054">
        <v>4</v>
      </c>
      <c r="B1054" t="s">
        <v>366</v>
      </c>
      <c r="C1054">
        <v>10966</v>
      </c>
      <c r="D1054" t="s">
        <v>216</v>
      </c>
      <c r="E1054" t="s">
        <v>217</v>
      </c>
      <c r="F1054">
        <v>10966</v>
      </c>
      <c r="G1054">
        <v>37</v>
      </c>
      <c r="H1054" t="s">
        <v>369</v>
      </c>
      <c r="I1054" s="44">
        <v>35174</v>
      </c>
      <c r="J1054" s="45">
        <v>26</v>
      </c>
      <c r="K1054">
        <v>8</v>
      </c>
      <c r="L1054">
        <f t="shared" si="16"/>
        <v>208</v>
      </c>
    </row>
    <row r="1055" spans="1:12">
      <c r="A1055">
        <v>4</v>
      </c>
      <c r="B1055" t="s">
        <v>366</v>
      </c>
      <c r="C1055">
        <v>10966</v>
      </c>
      <c r="D1055" t="s">
        <v>216</v>
      </c>
      <c r="E1055" t="s">
        <v>217</v>
      </c>
      <c r="F1055">
        <v>10966</v>
      </c>
      <c r="G1055">
        <v>56</v>
      </c>
      <c r="H1055" t="s">
        <v>151</v>
      </c>
      <c r="I1055" s="44">
        <v>35174</v>
      </c>
      <c r="J1055" s="45">
        <v>38</v>
      </c>
      <c r="K1055">
        <v>12</v>
      </c>
      <c r="L1055">
        <f t="shared" si="16"/>
        <v>456</v>
      </c>
    </row>
    <row r="1056" spans="1:12">
      <c r="A1056">
        <v>4</v>
      </c>
      <c r="B1056" t="s">
        <v>366</v>
      </c>
      <c r="C1056">
        <v>10966</v>
      </c>
      <c r="D1056" t="s">
        <v>216</v>
      </c>
      <c r="E1056" t="s">
        <v>217</v>
      </c>
      <c r="F1056">
        <v>10966</v>
      </c>
      <c r="G1056">
        <v>62</v>
      </c>
      <c r="H1056" t="s">
        <v>138</v>
      </c>
      <c r="I1056" s="44">
        <v>35174</v>
      </c>
      <c r="J1056" s="45">
        <v>49.3</v>
      </c>
      <c r="K1056">
        <v>12</v>
      </c>
      <c r="L1056">
        <f t="shared" si="16"/>
        <v>591.59999999999991</v>
      </c>
    </row>
    <row r="1057" spans="1:12">
      <c r="A1057">
        <v>4</v>
      </c>
      <c r="B1057" t="s">
        <v>366</v>
      </c>
      <c r="C1057">
        <v>10847</v>
      </c>
      <c r="D1057" t="s">
        <v>218</v>
      </c>
      <c r="E1057" t="s">
        <v>219</v>
      </c>
      <c r="F1057">
        <v>10847</v>
      </c>
      <c r="G1057">
        <v>1</v>
      </c>
      <c r="H1057" t="s">
        <v>183</v>
      </c>
      <c r="I1057" s="44">
        <v>35117</v>
      </c>
      <c r="J1057" s="45">
        <v>18</v>
      </c>
      <c r="K1057">
        <v>80</v>
      </c>
      <c r="L1057">
        <f t="shared" si="16"/>
        <v>1440</v>
      </c>
    </row>
    <row r="1058" spans="1:12">
      <c r="A1058">
        <v>4</v>
      </c>
      <c r="B1058" t="s">
        <v>366</v>
      </c>
      <c r="C1058">
        <v>10847</v>
      </c>
      <c r="D1058" t="s">
        <v>218</v>
      </c>
      <c r="E1058" t="s">
        <v>219</v>
      </c>
      <c r="F1058">
        <v>10847</v>
      </c>
      <c r="G1058">
        <v>19</v>
      </c>
      <c r="H1058" t="s">
        <v>185</v>
      </c>
      <c r="I1058" s="44">
        <v>35117</v>
      </c>
      <c r="J1058" s="45">
        <v>9.1999999999999993</v>
      </c>
      <c r="K1058">
        <v>12</v>
      </c>
      <c r="L1058">
        <f t="shared" si="16"/>
        <v>110.39999999999999</v>
      </c>
    </row>
    <row r="1059" spans="1:12">
      <c r="A1059">
        <v>4</v>
      </c>
      <c r="B1059" t="s">
        <v>366</v>
      </c>
      <c r="C1059">
        <v>10847</v>
      </c>
      <c r="D1059" t="s">
        <v>218</v>
      </c>
      <c r="E1059" t="s">
        <v>219</v>
      </c>
      <c r="F1059">
        <v>10847</v>
      </c>
      <c r="G1059">
        <v>37</v>
      </c>
      <c r="H1059" t="s">
        <v>369</v>
      </c>
      <c r="I1059" s="44">
        <v>35117</v>
      </c>
      <c r="J1059" s="45">
        <v>26</v>
      </c>
      <c r="K1059">
        <v>60</v>
      </c>
      <c r="L1059">
        <f t="shared" si="16"/>
        <v>1560</v>
      </c>
    </row>
    <row r="1060" spans="1:12">
      <c r="A1060">
        <v>4</v>
      </c>
      <c r="B1060" t="s">
        <v>366</v>
      </c>
      <c r="C1060">
        <v>10847</v>
      </c>
      <c r="D1060" t="s">
        <v>218</v>
      </c>
      <c r="E1060" t="s">
        <v>219</v>
      </c>
      <c r="F1060">
        <v>10847</v>
      </c>
      <c r="G1060">
        <v>45</v>
      </c>
      <c r="H1060" t="s">
        <v>120</v>
      </c>
      <c r="I1060" s="44">
        <v>35117</v>
      </c>
      <c r="J1060" s="45">
        <v>9.5</v>
      </c>
      <c r="K1060">
        <v>36</v>
      </c>
      <c r="L1060">
        <f t="shared" si="16"/>
        <v>342</v>
      </c>
    </row>
    <row r="1061" spans="1:12">
      <c r="A1061">
        <v>4</v>
      </c>
      <c r="B1061" t="s">
        <v>366</v>
      </c>
      <c r="C1061">
        <v>10847</v>
      </c>
      <c r="D1061" t="s">
        <v>218</v>
      </c>
      <c r="E1061" t="s">
        <v>219</v>
      </c>
      <c r="F1061">
        <v>10847</v>
      </c>
      <c r="G1061">
        <v>60</v>
      </c>
      <c r="H1061" t="s">
        <v>171</v>
      </c>
      <c r="I1061" s="44">
        <v>35117</v>
      </c>
      <c r="J1061" s="45">
        <v>34</v>
      </c>
      <c r="K1061">
        <v>45</v>
      </c>
      <c r="L1061">
        <f t="shared" si="16"/>
        <v>1530</v>
      </c>
    </row>
    <row r="1062" spans="1:12">
      <c r="A1062">
        <v>4</v>
      </c>
      <c r="B1062" t="s">
        <v>366</v>
      </c>
      <c r="C1062">
        <v>10847</v>
      </c>
      <c r="D1062" t="s">
        <v>218</v>
      </c>
      <c r="E1062" t="s">
        <v>219</v>
      </c>
      <c r="F1062">
        <v>10847</v>
      </c>
      <c r="G1062">
        <v>71</v>
      </c>
      <c r="H1062" t="s">
        <v>144</v>
      </c>
      <c r="I1062" s="44">
        <v>35117</v>
      </c>
      <c r="J1062" s="45">
        <v>21.5</v>
      </c>
      <c r="K1062">
        <v>55</v>
      </c>
      <c r="L1062">
        <f t="shared" si="16"/>
        <v>1182.5</v>
      </c>
    </row>
    <row r="1063" spans="1:12">
      <c r="A1063">
        <v>4</v>
      </c>
      <c r="B1063" t="s">
        <v>366</v>
      </c>
      <c r="C1063">
        <v>10419</v>
      </c>
      <c r="D1063" t="s">
        <v>212</v>
      </c>
      <c r="E1063" t="s">
        <v>213</v>
      </c>
      <c r="F1063">
        <v>10419</v>
      </c>
      <c r="G1063">
        <v>60</v>
      </c>
      <c r="H1063" t="s">
        <v>171</v>
      </c>
      <c r="I1063" s="44">
        <v>34750</v>
      </c>
      <c r="J1063" s="45">
        <v>27.2</v>
      </c>
      <c r="K1063">
        <v>60</v>
      </c>
      <c r="L1063">
        <f t="shared" si="16"/>
        <v>1632</v>
      </c>
    </row>
    <row r="1064" spans="1:12">
      <c r="A1064">
        <v>4</v>
      </c>
      <c r="B1064" t="s">
        <v>366</v>
      </c>
      <c r="C1064">
        <v>10419</v>
      </c>
      <c r="D1064" t="s">
        <v>212</v>
      </c>
      <c r="E1064" t="s">
        <v>213</v>
      </c>
      <c r="F1064">
        <v>10419</v>
      </c>
      <c r="G1064">
        <v>69</v>
      </c>
      <c r="H1064" t="s">
        <v>141</v>
      </c>
      <c r="I1064" s="44">
        <v>34750</v>
      </c>
      <c r="J1064" s="45">
        <v>28.8</v>
      </c>
      <c r="K1064">
        <v>20</v>
      </c>
      <c r="L1064">
        <f t="shared" si="16"/>
        <v>576</v>
      </c>
    </row>
    <row r="1065" spans="1:12">
      <c r="A1065">
        <v>4</v>
      </c>
      <c r="B1065" t="s">
        <v>366</v>
      </c>
      <c r="C1065">
        <v>10494</v>
      </c>
      <c r="D1065" t="s">
        <v>126</v>
      </c>
      <c r="E1065" t="s">
        <v>127</v>
      </c>
      <c r="F1065">
        <v>10494</v>
      </c>
      <c r="G1065">
        <v>56</v>
      </c>
      <c r="H1065" t="s">
        <v>151</v>
      </c>
      <c r="I1065" s="44">
        <v>34822</v>
      </c>
      <c r="J1065" s="45">
        <v>30.4</v>
      </c>
      <c r="K1065">
        <v>30</v>
      </c>
      <c r="L1065">
        <f t="shared" si="16"/>
        <v>912</v>
      </c>
    </row>
    <row r="1066" spans="1:12">
      <c r="A1066">
        <v>4</v>
      </c>
      <c r="B1066" t="s">
        <v>366</v>
      </c>
      <c r="C1066">
        <v>10299</v>
      </c>
      <c r="D1066" t="s">
        <v>122</v>
      </c>
      <c r="E1066" t="s">
        <v>123</v>
      </c>
      <c r="F1066">
        <v>10299</v>
      </c>
      <c r="G1066">
        <v>19</v>
      </c>
      <c r="H1066" t="s">
        <v>185</v>
      </c>
      <c r="I1066" s="44">
        <v>34614</v>
      </c>
      <c r="J1066" s="45">
        <v>7.3</v>
      </c>
      <c r="K1066">
        <v>15</v>
      </c>
      <c r="L1066">
        <f t="shared" si="16"/>
        <v>109.5</v>
      </c>
    </row>
    <row r="1067" spans="1:12">
      <c r="A1067">
        <v>4</v>
      </c>
      <c r="B1067" t="s">
        <v>366</v>
      </c>
      <c r="C1067">
        <v>10299</v>
      </c>
      <c r="D1067" t="s">
        <v>122</v>
      </c>
      <c r="E1067" t="s">
        <v>123</v>
      </c>
      <c r="F1067">
        <v>10299</v>
      </c>
      <c r="G1067">
        <v>70</v>
      </c>
      <c r="H1067" t="s">
        <v>186</v>
      </c>
      <c r="I1067" s="44">
        <v>34614</v>
      </c>
      <c r="J1067" s="45">
        <v>12</v>
      </c>
      <c r="K1067">
        <v>20</v>
      </c>
      <c r="L1067">
        <f t="shared" si="16"/>
        <v>240</v>
      </c>
    </row>
    <row r="1068" spans="1:12">
      <c r="A1068">
        <v>4</v>
      </c>
      <c r="B1068" t="s">
        <v>366</v>
      </c>
      <c r="C1068">
        <v>10447</v>
      </c>
      <c r="D1068" t="s">
        <v>122</v>
      </c>
      <c r="E1068" t="s">
        <v>123</v>
      </c>
      <c r="F1068">
        <v>10447</v>
      </c>
      <c r="G1068">
        <v>19</v>
      </c>
      <c r="H1068" t="s">
        <v>185</v>
      </c>
      <c r="I1068" s="44">
        <v>34775</v>
      </c>
      <c r="J1068" s="45">
        <v>7.3</v>
      </c>
      <c r="K1068">
        <v>40</v>
      </c>
      <c r="L1068">
        <f t="shared" si="16"/>
        <v>292</v>
      </c>
    </row>
    <row r="1069" spans="1:12">
      <c r="A1069">
        <v>4</v>
      </c>
      <c r="B1069" t="s">
        <v>366</v>
      </c>
      <c r="C1069">
        <v>10447</v>
      </c>
      <c r="D1069" t="s">
        <v>122</v>
      </c>
      <c r="E1069" t="s">
        <v>123</v>
      </c>
      <c r="F1069">
        <v>10447</v>
      </c>
      <c r="G1069">
        <v>65</v>
      </c>
      <c r="H1069" t="s">
        <v>147</v>
      </c>
      <c r="I1069" s="44">
        <v>34775</v>
      </c>
      <c r="J1069" s="45">
        <v>16.8</v>
      </c>
      <c r="K1069">
        <v>35</v>
      </c>
      <c r="L1069">
        <f t="shared" si="16"/>
        <v>588</v>
      </c>
    </row>
    <row r="1070" spans="1:12">
      <c r="A1070">
        <v>4</v>
      </c>
      <c r="B1070" t="s">
        <v>366</v>
      </c>
      <c r="C1070">
        <v>10447</v>
      </c>
      <c r="D1070" t="s">
        <v>122</v>
      </c>
      <c r="E1070" t="s">
        <v>123</v>
      </c>
      <c r="F1070">
        <v>10447</v>
      </c>
      <c r="G1070">
        <v>71</v>
      </c>
      <c r="H1070" t="s">
        <v>144</v>
      </c>
      <c r="I1070" s="44">
        <v>34775</v>
      </c>
      <c r="J1070" s="45">
        <v>17.2</v>
      </c>
      <c r="K1070">
        <v>2</v>
      </c>
      <c r="L1070">
        <f t="shared" si="16"/>
        <v>34.4</v>
      </c>
    </row>
    <row r="1071" spans="1:12">
      <c r="A1071">
        <v>4</v>
      </c>
      <c r="B1071" t="s">
        <v>366</v>
      </c>
      <c r="C1071">
        <v>10622</v>
      </c>
      <c r="D1071" t="s">
        <v>122</v>
      </c>
      <c r="E1071" t="s">
        <v>123</v>
      </c>
      <c r="F1071">
        <v>10622</v>
      </c>
      <c r="G1071">
        <v>2</v>
      </c>
      <c r="H1071" t="s">
        <v>132</v>
      </c>
      <c r="I1071" s="44">
        <v>34948</v>
      </c>
      <c r="J1071" s="45">
        <v>19</v>
      </c>
      <c r="K1071">
        <v>20</v>
      </c>
      <c r="L1071">
        <f t="shared" si="16"/>
        <v>380</v>
      </c>
    </row>
    <row r="1072" spans="1:12">
      <c r="A1072">
        <v>4</v>
      </c>
      <c r="B1072" t="s">
        <v>366</v>
      </c>
      <c r="C1072">
        <v>10622</v>
      </c>
      <c r="D1072" t="s">
        <v>122</v>
      </c>
      <c r="E1072" t="s">
        <v>123</v>
      </c>
      <c r="F1072">
        <v>10622</v>
      </c>
      <c r="G1072">
        <v>68</v>
      </c>
      <c r="H1072" t="s">
        <v>206</v>
      </c>
      <c r="I1072" s="44">
        <v>34948</v>
      </c>
      <c r="J1072" s="45">
        <v>12.5</v>
      </c>
      <c r="K1072">
        <v>18</v>
      </c>
      <c r="L1072">
        <f t="shared" si="16"/>
        <v>225</v>
      </c>
    </row>
    <row r="1073" spans="1:12">
      <c r="A1073">
        <v>4</v>
      </c>
      <c r="B1073" t="s">
        <v>366</v>
      </c>
      <c r="C1073">
        <v>10843</v>
      </c>
      <c r="D1073" t="s">
        <v>292</v>
      </c>
      <c r="E1073" t="s">
        <v>293</v>
      </c>
      <c r="F1073">
        <v>10843</v>
      </c>
      <c r="G1073">
        <v>51</v>
      </c>
      <c r="H1073" t="s">
        <v>121</v>
      </c>
      <c r="I1073" s="44">
        <v>35116</v>
      </c>
      <c r="J1073" s="45">
        <v>53</v>
      </c>
      <c r="K1073">
        <v>4</v>
      </c>
      <c r="L1073">
        <f t="shared" si="16"/>
        <v>212</v>
      </c>
    </row>
    <row r="1074" spans="1:12">
      <c r="A1074">
        <v>4</v>
      </c>
      <c r="B1074" t="s">
        <v>366</v>
      </c>
      <c r="C1074">
        <v>10363</v>
      </c>
      <c r="D1074" t="s">
        <v>129</v>
      </c>
      <c r="E1074" t="s">
        <v>130</v>
      </c>
      <c r="F1074">
        <v>10363</v>
      </c>
      <c r="G1074">
        <v>31</v>
      </c>
      <c r="H1074" t="s">
        <v>118</v>
      </c>
      <c r="I1074" s="44">
        <v>34695</v>
      </c>
      <c r="J1074" s="45">
        <v>10</v>
      </c>
      <c r="K1074">
        <v>20</v>
      </c>
      <c r="L1074">
        <f t="shared" si="16"/>
        <v>200</v>
      </c>
    </row>
    <row r="1075" spans="1:12">
      <c r="A1075">
        <v>4</v>
      </c>
      <c r="B1075" t="s">
        <v>366</v>
      </c>
      <c r="C1075">
        <v>10363</v>
      </c>
      <c r="D1075" t="s">
        <v>129</v>
      </c>
      <c r="E1075" t="s">
        <v>130</v>
      </c>
      <c r="F1075">
        <v>10363</v>
      </c>
      <c r="G1075">
        <v>75</v>
      </c>
      <c r="H1075" t="s">
        <v>175</v>
      </c>
      <c r="I1075" s="44">
        <v>34695</v>
      </c>
      <c r="J1075" s="45">
        <v>6.2</v>
      </c>
      <c r="K1075">
        <v>12</v>
      </c>
      <c r="L1075">
        <f t="shared" si="16"/>
        <v>74.400000000000006</v>
      </c>
    </row>
    <row r="1076" spans="1:12">
      <c r="A1076">
        <v>4</v>
      </c>
      <c r="B1076" t="s">
        <v>366</v>
      </c>
      <c r="C1076">
        <v>10363</v>
      </c>
      <c r="D1076" t="s">
        <v>129</v>
      </c>
      <c r="E1076" t="s">
        <v>130</v>
      </c>
      <c r="F1076">
        <v>10363</v>
      </c>
      <c r="G1076">
        <v>76</v>
      </c>
      <c r="H1076" t="s">
        <v>187</v>
      </c>
      <c r="I1076" s="44">
        <v>34695</v>
      </c>
      <c r="J1076" s="45">
        <v>14.4</v>
      </c>
      <c r="K1076">
        <v>12</v>
      </c>
      <c r="L1076">
        <f t="shared" si="16"/>
        <v>172.8</v>
      </c>
    </row>
    <row r="1077" spans="1:12">
      <c r="A1077">
        <v>4</v>
      </c>
      <c r="B1077" t="s">
        <v>366</v>
      </c>
      <c r="C1077">
        <v>10908</v>
      </c>
      <c r="D1077" t="s">
        <v>135</v>
      </c>
      <c r="E1077" t="s">
        <v>136</v>
      </c>
      <c r="F1077">
        <v>10908</v>
      </c>
      <c r="G1077">
        <v>7</v>
      </c>
      <c r="H1077" t="s">
        <v>159</v>
      </c>
      <c r="I1077" s="44">
        <v>35152</v>
      </c>
      <c r="J1077" s="45">
        <v>30</v>
      </c>
      <c r="K1077">
        <v>20</v>
      </c>
      <c r="L1077">
        <f t="shared" si="16"/>
        <v>600</v>
      </c>
    </row>
    <row r="1078" spans="1:12">
      <c r="A1078">
        <v>4</v>
      </c>
      <c r="B1078" t="s">
        <v>366</v>
      </c>
      <c r="C1078">
        <v>10908</v>
      </c>
      <c r="D1078" t="s">
        <v>135</v>
      </c>
      <c r="E1078" t="s">
        <v>136</v>
      </c>
      <c r="F1078">
        <v>10908</v>
      </c>
      <c r="G1078">
        <v>52</v>
      </c>
      <c r="H1078" t="s">
        <v>169</v>
      </c>
      <c r="I1078" s="44">
        <v>35152</v>
      </c>
      <c r="J1078" s="45">
        <v>7</v>
      </c>
      <c r="K1078">
        <v>14</v>
      </c>
      <c r="L1078">
        <f t="shared" si="16"/>
        <v>98</v>
      </c>
    </row>
    <row r="1079" spans="1:12">
      <c r="A1079">
        <v>4</v>
      </c>
      <c r="B1079" t="s">
        <v>366</v>
      </c>
      <c r="C1079">
        <v>11062</v>
      </c>
      <c r="D1079" t="s">
        <v>135</v>
      </c>
      <c r="E1079" t="s">
        <v>136</v>
      </c>
      <c r="F1079">
        <v>11062</v>
      </c>
      <c r="G1079">
        <v>53</v>
      </c>
      <c r="H1079" t="s">
        <v>134</v>
      </c>
      <c r="I1079" s="44">
        <v>35215</v>
      </c>
      <c r="J1079" s="45">
        <v>32.799999999999997</v>
      </c>
      <c r="K1079">
        <v>10</v>
      </c>
      <c r="L1079">
        <f t="shared" si="16"/>
        <v>328</v>
      </c>
    </row>
    <row r="1080" spans="1:12">
      <c r="A1080">
        <v>4</v>
      </c>
      <c r="B1080" t="s">
        <v>366</v>
      </c>
      <c r="C1080">
        <v>11062</v>
      </c>
      <c r="D1080" t="s">
        <v>135</v>
      </c>
      <c r="E1080" t="s">
        <v>136</v>
      </c>
      <c r="F1080">
        <v>11062</v>
      </c>
      <c r="G1080">
        <v>70</v>
      </c>
      <c r="H1080" t="s">
        <v>186</v>
      </c>
      <c r="I1080" s="44">
        <v>35215</v>
      </c>
      <c r="J1080" s="45">
        <v>15</v>
      </c>
      <c r="K1080">
        <v>12</v>
      </c>
      <c r="L1080">
        <f t="shared" si="16"/>
        <v>180</v>
      </c>
    </row>
    <row r="1081" spans="1:12">
      <c r="A1081">
        <v>4</v>
      </c>
      <c r="B1081" t="s">
        <v>366</v>
      </c>
      <c r="C1081">
        <v>10261</v>
      </c>
      <c r="D1081" t="s">
        <v>265</v>
      </c>
      <c r="E1081" t="s">
        <v>266</v>
      </c>
      <c r="F1081">
        <v>10261</v>
      </c>
      <c r="G1081">
        <v>21</v>
      </c>
      <c r="H1081" t="s">
        <v>235</v>
      </c>
      <c r="I1081" s="44">
        <v>34565</v>
      </c>
      <c r="J1081" s="45">
        <v>8</v>
      </c>
      <c r="K1081">
        <v>20</v>
      </c>
      <c r="L1081">
        <f t="shared" si="16"/>
        <v>160</v>
      </c>
    </row>
    <row r="1082" spans="1:12">
      <c r="A1082">
        <v>4</v>
      </c>
      <c r="B1082" t="s">
        <v>366</v>
      </c>
      <c r="C1082">
        <v>10261</v>
      </c>
      <c r="D1082" t="s">
        <v>265</v>
      </c>
      <c r="E1082" t="s">
        <v>266</v>
      </c>
      <c r="F1082">
        <v>10261</v>
      </c>
      <c r="G1082">
        <v>35</v>
      </c>
      <c r="H1082" t="s">
        <v>193</v>
      </c>
      <c r="I1082" s="44">
        <v>34565</v>
      </c>
      <c r="J1082" s="45">
        <v>14.4</v>
      </c>
      <c r="K1082">
        <v>20</v>
      </c>
      <c r="L1082">
        <f t="shared" si="16"/>
        <v>288</v>
      </c>
    </row>
    <row r="1083" spans="1:12">
      <c r="A1083">
        <v>4</v>
      </c>
      <c r="B1083" t="s">
        <v>366</v>
      </c>
      <c r="C1083">
        <v>11024</v>
      </c>
      <c r="D1083" t="s">
        <v>142</v>
      </c>
      <c r="E1083" t="s">
        <v>143</v>
      </c>
      <c r="F1083">
        <v>11024</v>
      </c>
      <c r="G1083">
        <v>26</v>
      </c>
      <c r="H1083" t="s">
        <v>133</v>
      </c>
      <c r="I1083" s="44">
        <v>35200</v>
      </c>
      <c r="J1083" s="45">
        <v>31.23</v>
      </c>
      <c r="K1083">
        <v>12</v>
      </c>
      <c r="L1083">
        <f t="shared" si="16"/>
        <v>374.76</v>
      </c>
    </row>
    <row r="1084" spans="1:12">
      <c r="A1084">
        <v>4</v>
      </c>
      <c r="B1084" t="s">
        <v>366</v>
      </c>
      <c r="C1084">
        <v>11024</v>
      </c>
      <c r="D1084" t="s">
        <v>142</v>
      </c>
      <c r="E1084" t="s">
        <v>143</v>
      </c>
      <c r="F1084">
        <v>11024</v>
      </c>
      <c r="G1084">
        <v>33</v>
      </c>
      <c r="H1084" t="s">
        <v>137</v>
      </c>
      <c r="I1084" s="44">
        <v>35200</v>
      </c>
      <c r="J1084" s="45">
        <v>2.5</v>
      </c>
      <c r="K1084">
        <v>30</v>
      </c>
      <c r="L1084">
        <f t="shared" si="16"/>
        <v>75</v>
      </c>
    </row>
    <row r="1085" spans="1:12">
      <c r="A1085">
        <v>4</v>
      </c>
      <c r="B1085" t="s">
        <v>366</v>
      </c>
      <c r="C1085">
        <v>11024</v>
      </c>
      <c r="D1085" t="s">
        <v>142</v>
      </c>
      <c r="E1085" t="s">
        <v>143</v>
      </c>
      <c r="F1085">
        <v>11024</v>
      </c>
      <c r="G1085">
        <v>65</v>
      </c>
      <c r="H1085" t="s">
        <v>147</v>
      </c>
      <c r="I1085" s="44">
        <v>35200</v>
      </c>
      <c r="J1085" s="45">
        <v>21.05</v>
      </c>
      <c r="K1085">
        <v>21</v>
      </c>
      <c r="L1085">
        <f t="shared" si="16"/>
        <v>442.05</v>
      </c>
    </row>
    <row r="1086" spans="1:12">
      <c r="A1086">
        <v>4</v>
      </c>
      <c r="B1086" t="s">
        <v>366</v>
      </c>
      <c r="C1086">
        <v>11024</v>
      </c>
      <c r="D1086" t="s">
        <v>142</v>
      </c>
      <c r="E1086" t="s">
        <v>143</v>
      </c>
      <c r="F1086">
        <v>11024</v>
      </c>
      <c r="G1086">
        <v>71</v>
      </c>
      <c r="H1086" t="s">
        <v>144</v>
      </c>
      <c r="I1086" s="44">
        <v>35200</v>
      </c>
      <c r="J1086" s="45">
        <v>21.5</v>
      </c>
      <c r="K1086">
        <v>50</v>
      </c>
      <c r="L1086">
        <f t="shared" si="16"/>
        <v>1075</v>
      </c>
    </row>
    <row r="1087" spans="1:12">
      <c r="A1087">
        <v>4</v>
      </c>
      <c r="B1087" t="s">
        <v>366</v>
      </c>
      <c r="C1087">
        <v>10551</v>
      </c>
      <c r="D1087" t="s">
        <v>281</v>
      </c>
      <c r="E1087" t="s">
        <v>282</v>
      </c>
      <c r="F1087">
        <v>10551</v>
      </c>
      <c r="G1087">
        <v>16</v>
      </c>
      <c r="H1087" t="s">
        <v>124</v>
      </c>
      <c r="I1087" s="44">
        <v>34878</v>
      </c>
      <c r="J1087" s="45">
        <v>17.45</v>
      </c>
      <c r="K1087">
        <v>40</v>
      </c>
      <c r="L1087">
        <f t="shared" si="16"/>
        <v>698</v>
      </c>
    </row>
    <row r="1088" spans="1:12">
      <c r="A1088">
        <v>4</v>
      </c>
      <c r="B1088" t="s">
        <v>366</v>
      </c>
      <c r="C1088">
        <v>10551</v>
      </c>
      <c r="D1088" t="s">
        <v>281</v>
      </c>
      <c r="E1088" t="s">
        <v>282</v>
      </c>
      <c r="F1088">
        <v>10551</v>
      </c>
      <c r="G1088">
        <v>35</v>
      </c>
      <c r="H1088" t="s">
        <v>193</v>
      </c>
      <c r="I1088" s="44">
        <v>34878</v>
      </c>
      <c r="J1088" s="45">
        <v>18</v>
      </c>
      <c r="K1088">
        <v>20</v>
      </c>
      <c r="L1088">
        <f t="shared" si="16"/>
        <v>360</v>
      </c>
    </row>
    <row r="1089" spans="1:12">
      <c r="A1089">
        <v>4</v>
      </c>
      <c r="B1089" t="s">
        <v>366</v>
      </c>
      <c r="C1089">
        <v>10551</v>
      </c>
      <c r="D1089" t="s">
        <v>281</v>
      </c>
      <c r="E1089" t="s">
        <v>282</v>
      </c>
      <c r="F1089">
        <v>10551</v>
      </c>
      <c r="G1089">
        <v>44</v>
      </c>
      <c r="H1089" t="s">
        <v>146</v>
      </c>
      <c r="I1089" s="44">
        <v>34878</v>
      </c>
      <c r="J1089" s="45">
        <v>19.45</v>
      </c>
      <c r="K1089">
        <v>40</v>
      </c>
      <c r="L1089">
        <f t="shared" si="16"/>
        <v>778</v>
      </c>
    </row>
    <row r="1090" spans="1:12">
      <c r="A1090">
        <v>4</v>
      </c>
      <c r="B1090" t="s">
        <v>366</v>
      </c>
      <c r="C1090">
        <v>10931</v>
      </c>
      <c r="D1090" t="s">
        <v>212</v>
      </c>
      <c r="E1090" t="s">
        <v>213</v>
      </c>
      <c r="F1090">
        <v>10931</v>
      </c>
      <c r="G1090">
        <v>13</v>
      </c>
      <c r="H1090" t="s">
        <v>163</v>
      </c>
      <c r="I1090" s="44">
        <v>35160</v>
      </c>
      <c r="J1090" s="45">
        <v>6</v>
      </c>
      <c r="K1090">
        <v>42</v>
      </c>
      <c r="L1090">
        <f t="shared" si="16"/>
        <v>252</v>
      </c>
    </row>
    <row r="1091" spans="1:12">
      <c r="A1091">
        <v>4</v>
      </c>
      <c r="B1091" t="s">
        <v>366</v>
      </c>
      <c r="C1091">
        <v>10931</v>
      </c>
      <c r="D1091" t="s">
        <v>212</v>
      </c>
      <c r="E1091" t="s">
        <v>213</v>
      </c>
      <c r="F1091">
        <v>10931</v>
      </c>
      <c r="G1091">
        <v>57</v>
      </c>
      <c r="H1091" t="s">
        <v>180</v>
      </c>
      <c r="I1091" s="44">
        <v>35160</v>
      </c>
      <c r="J1091" s="45">
        <v>19.5</v>
      </c>
      <c r="K1091">
        <v>30</v>
      </c>
      <c r="L1091">
        <f t="shared" ref="L1091:L1154" si="17">J1091*K1091</f>
        <v>585</v>
      </c>
    </row>
    <row r="1092" spans="1:12">
      <c r="A1092">
        <v>4</v>
      </c>
      <c r="B1092" t="s">
        <v>366</v>
      </c>
      <c r="C1092">
        <v>10930</v>
      </c>
      <c r="D1092" t="s">
        <v>202</v>
      </c>
      <c r="E1092" t="s">
        <v>203</v>
      </c>
      <c r="F1092">
        <v>10930</v>
      </c>
      <c r="G1092">
        <v>21</v>
      </c>
      <c r="H1092" t="s">
        <v>235</v>
      </c>
      <c r="I1092" s="44">
        <v>35160</v>
      </c>
      <c r="J1092" s="45">
        <v>10</v>
      </c>
      <c r="K1092">
        <v>36</v>
      </c>
      <c r="L1092">
        <f t="shared" si="17"/>
        <v>360</v>
      </c>
    </row>
    <row r="1093" spans="1:12">
      <c r="A1093">
        <v>4</v>
      </c>
      <c r="B1093" t="s">
        <v>366</v>
      </c>
      <c r="C1093">
        <v>10930</v>
      </c>
      <c r="D1093" t="s">
        <v>202</v>
      </c>
      <c r="E1093" t="s">
        <v>203</v>
      </c>
      <c r="F1093">
        <v>10930</v>
      </c>
      <c r="G1093">
        <v>27</v>
      </c>
      <c r="H1093" t="s">
        <v>155</v>
      </c>
      <c r="I1093" s="44">
        <v>35160</v>
      </c>
      <c r="J1093" s="45">
        <v>43.9</v>
      </c>
      <c r="K1093">
        <v>25</v>
      </c>
      <c r="L1093">
        <f t="shared" si="17"/>
        <v>1097.5</v>
      </c>
    </row>
    <row r="1094" spans="1:12">
      <c r="A1094">
        <v>4</v>
      </c>
      <c r="B1094" t="s">
        <v>366</v>
      </c>
      <c r="C1094">
        <v>10930</v>
      </c>
      <c r="D1094" t="s">
        <v>202</v>
      </c>
      <c r="E1094" t="s">
        <v>203</v>
      </c>
      <c r="F1094">
        <v>10930</v>
      </c>
      <c r="G1094">
        <v>55</v>
      </c>
      <c r="H1094" t="s">
        <v>170</v>
      </c>
      <c r="I1094" s="44">
        <v>35160</v>
      </c>
      <c r="J1094" s="45">
        <v>24</v>
      </c>
      <c r="K1094">
        <v>25</v>
      </c>
      <c r="L1094">
        <f t="shared" si="17"/>
        <v>600</v>
      </c>
    </row>
    <row r="1095" spans="1:12">
      <c r="A1095">
        <v>4</v>
      </c>
      <c r="B1095" t="s">
        <v>366</v>
      </c>
      <c r="C1095">
        <v>10930</v>
      </c>
      <c r="D1095" t="s">
        <v>202</v>
      </c>
      <c r="E1095" t="s">
        <v>203</v>
      </c>
      <c r="F1095">
        <v>10930</v>
      </c>
      <c r="G1095">
        <v>58</v>
      </c>
      <c r="H1095" t="s">
        <v>177</v>
      </c>
      <c r="I1095" s="44">
        <v>35160</v>
      </c>
      <c r="J1095" s="45">
        <v>13.25</v>
      </c>
      <c r="K1095">
        <v>30</v>
      </c>
      <c r="L1095">
        <f t="shared" si="17"/>
        <v>397.5</v>
      </c>
    </row>
    <row r="1096" spans="1:12">
      <c r="A1096">
        <v>4</v>
      </c>
      <c r="B1096" t="s">
        <v>366</v>
      </c>
      <c r="C1096">
        <v>10606</v>
      </c>
      <c r="D1096" t="s">
        <v>298</v>
      </c>
      <c r="E1096" t="s">
        <v>299</v>
      </c>
      <c r="F1096">
        <v>10606</v>
      </c>
      <c r="G1096">
        <v>4</v>
      </c>
      <c r="H1096" t="s">
        <v>157</v>
      </c>
      <c r="I1096" s="44">
        <v>34933</v>
      </c>
      <c r="J1096" s="45">
        <v>22</v>
      </c>
      <c r="K1096">
        <v>20</v>
      </c>
      <c r="L1096">
        <f t="shared" si="17"/>
        <v>440</v>
      </c>
    </row>
    <row r="1097" spans="1:12">
      <c r="A1097">
        <v>4</v>
      </c>
      <c r="B1097" t="s">
        <v>366</v>
      </c>
      <c r="C1097">
        <v>10606</v>
      </c>
      <c r="D1097" t="s">
        <v>298</v>
      </c>
      <c r="E1097" t="s">
        <v>299</v>
      </c>
      <c r="F1097">
        <v>10606</v>
      </c>
      <c r="G1097">
        <v>55</v>
      </c>
      <c r="H1097" t="s">
        <v>170</v>
      </c>
      <c r="I1097" s="44">
        <v>34933</v>
      </c>
      <c r="J1097" s="45">
        <v>24</v>
      </c>
      <c r="K1097">
        <v>20</v>
      </c>
      <c r="L1097">
        <f t="shared" si="17"/>
        <v>480</v>
      </c>
    </row>
    <row r="1098" spans="1:12">
      <c r="A1098">
        <v>4</v>
      </c>
      <c r="B1098" t="s">
        <v>366</v>
      </c>
      <c r="C1098">
        <v>10606</v>
      </c>
      <c r="D1098" t="s">
        <v>298</v>
      </c>
      <c r="E1098" t="s">
        <v>299</v>
      </c>
      <c r="F1098">
        <v>10606</v>
      </c>
      <c r="G1098">
        <v>62</v>
      </c>
      <c r="H1098" t="s">
        <v>138</v>
      </c>
      <c r="I1098" s="44">
        <v>34933</v>
      </c>
      <c r="J1098" s="45">
        <v>49.3</v>
      </c>
      <c r="K1098">
        <v>10</v>
      </c>
      <c r="L1098">
        <f t="shared" si="17"/>
        <v>493</v>
      </c>
    </row>
    <row r="1099" spans="1:12">
      <c r="A1099">
        <v>4</v>
      </c>
      <c r="B1099" t="s">
        <v>366</v>
      </c>
      <c r="C1099">
        <v>10518</v>
      </c>
      <c r="D1099" t="s">
        <v>188</v>
      </c>
      <c r="E1099" t="s">
        <v>189</v>
      </c>
      <c r="F1099">
        <v>10518</v>
      </c>
      <c r="G1099">
        <v>24</v>
      </c>
      <c r="H1099" t="s">
        <v>190</v>
      </c>
      <c r="I1099" s="44">
        <v>34845</v>
      </c>
      <c r="J1099" s="45">
        <v>4.5</v>
      </c>
      <c r="K1099">
        <v>5</v>
      </c>
      <c r="L1099">
        <f t="shared" si="17"/>
        <v>22.5</v>
      </c>
    </row>
    <row r="1100" spans="1:12">
      <c r="A1100">
        <v>4</v>
      </c>
      <c r="B1100" t="s">
        <v>366</v>
      </c>
      <c r="C1100">
        <v>10518</v>
      </c>
      <c r="D1100" t="s">
        <v>188</v>
      </c>
      <c r="E1100" t="s">
        <v>189</v>
      </c>
      <c r="F1100">
        <v>10518</v>
      </c>
      <c r="G1100">
        <v>38</v>
      </c>
      <c r="H1100" t="s">
        <v>145</v>
      </c>
      <c r="I1100" s="44">
        <v>34845</v>
      </c>
      <c r="J1100" s="45">
        <v>263.5</v>
      </c>
      <c r="K1100">
        <v>15</v>
      </c>
      <c r="L1100">
        <f t="shared" si="17"/>
        <v>3952.5</v>
      </c>
    </row>
    <row r="1101" spans="1:12">
      <c r="A1101">
        <v>4</v>
      </c>
      <c r="B1101" t="s">
        <v>366</v>
      </c>
      <c r="C1101">
        <v>10518</v>
      </c>
      <c r="D1101" t="s">
        <v>188</v>
      </c>
      <c r="E1101" t="s">
        <v>189</v>
      </c>
      <c r="F1101">
        <v>10518</v>
      </c>
      <c r="G1101">
        <v>44</v>
      </c>
      <c r="H1101" t="s">
        <v>146</v>
      </c>
      <c r="I1101" s="44">
        <v>34845</v>
      </c>
      <c r="J1101" s="45">
        <v>19.45</v>
      </c>
      <c r="K1101">
        <v>9</v>
      </c>
      <c r="L1101">
        <f t="shared" si="17"/>
        <v>175.04999999999998</v>
      </c>
    </row>
    <row r="1102" spans="1:12">
      <c r="A1102">
        <v>4</v>
      </c>
      <c r="B1102" t="s">
        <v>366</v>
      </c>
      <c r="C1102">
        <v>10628</v>
      </c>
      <c r="D1102" t="s">
        <v>349</v>
      </c>
      <c r="E1102" t="s">
        <v>350</v>
      </c>
      <c r="F1102">
        <v>10628</v>
      </c>
      <c r="G1102">
        <v>1</v>
      </c>
      <c r="H1102" t="s">
        <v>183</v>
      </c>
      <c r="I1102" s="44">
        <v>34954</v>
      </c>
      <c r="J1102" s="45">
        <v>18</v>
      </c>
      <c r="K1102">
        <v>25</v>
      </c>
      <c r="L1102">
        <f t="shared" si="17"/>
        <v>450</v>
      </c>
    </row>
    <row r="1103" spans="1:12">
      <c r="A1103">
        <v>4</v>
      </c>
      <c r="B1103" t="s">
        <v>366</v>
      </c>
      <c r="C1103">
        <v>10360</v>
      </c>
      <c r="D1103" t="s">
        <v>349</v>
      </c>
      <c r="E1103" t="s">
        <v>350</v>
      </c>
      <c r="F1103">
        <v>10360</v>
      </c>
      <c r="G1103">
        <v>28</v>
      </c>
      <c r="H1103" t="s">
        <v>211</v>
      </c>
      <c r="I1103" s="44">
        <v>34691</v>
      </c>
      <c r="J1103" s="45">
        <v>36.4</v>
      </c>
      <c r="K1103">
        <v>30</v>
      </c>
      <c r="L1103">
        <f t="shared" si="17"/>
        <v>1092</v>
      </c>
    </row>
    <row r="1104" spans="1:12">
      <c r="A1104">
        <v>4</v>
      </c>
      <c r="B1104" t="s">
        <v>366</v>
      </c>
      <c r="C1104">
        <v>10360</v>
      </c>
      <c r="D1104" t="s">
        <v>349</v>
      </c>
      <c r="E1104" t="s">
        <v>350</v>
      </c>
      <c r="F1104">
        <v>10360</v>
      </c>
      <c r="G1104">
        <v>29</v>
      </c>
      <c r="H1104" t="s">
        <v>192</v>
      </c>
      <c r="I1104" s="44">
        <v>34691</v>
      </c>
      <c r="J1104" s="45">
        <v>99</v>
      </c>
      <c r="K1104">
        <v>35</v>
      </c>
      <c r="L1104">
        <f t="shared" si="17"/>
        <v>3465</v>
      </c>
    </row>
    <row r="1105" spans="1:12">
      <c r="A1105">
        <v>4</v>
      </c>
      <c r="B1105" t="s">
        <v>366</v>
      </c>
      <c r="C1105">
        <v>10360</v>
      </c>
      <c r="D1105" t="s">
        <v>349</v>
      </c>
      <c r="E1105" t="s">
        <v>350</v>
      </c>
      <c r="F1105">
        <v>10360</v>
      </c>
      <c r="G1105">
        <v>38</v>
      </c>
      <c r="H1105" t="s">
        <v>145</v>
      </c>
      <c r="I1105" s="44">
        <v>34691</v>
      </c>
      <c r="J1105" s="45">
        <v>210.8</v>
      </c>
      <c r="K1105">
        <v>10</v>
      </c>
      <c r="L1105">
        <f t="shared" si="17"/>
        <v>2108</v>
      </c>
    </row>
    <row r="1106" spans="1:12">
      <c r="A1106">
        <v>4</v>
      </c>
      <c r="B1106" t="s">
        <v>366</v>
      </c>
      <c r="C1106">
        <v>10360</v>
      </c>
      <c r="D1106" t="s">
        <v>349</v>
      </c>
      <c r="E1106" t="s">
        <v>350</v>
      </c>
      <c r="F1106">
        <v>10360</v>
      </c>
      <c r="G1106">
        <v>49</v>
      </c>
      <c r="H1106" t="s">
        <v>194</v>
      </c>
      <c r="I1106" s="44">
        <v>34691</v>
      </c>
      <c r="J1106" s="45">
        <v>16</v>
      </c>
      <c r="K1106">
        <v>35</v>
      </c>
      <c r="L1106">
        <f t="shared" si="17"/>
        <v>560</v>
      </c>
    </row>
    <row r="1107" spans="1:12">
      <c r="A1107">
        <v>4</v>
      </c>
      <c r="B1107" t="s">
        <v>366</v>
      </c>
      <c r="C1107">
        <v>10360</v>
      </c>
      <c r="D1107" t="s">
        <v>349</v>
      </c>
      <c r="E1107" t="s">
        <v>350</v>
      </c>
      <c r="F1107">
        <v>10360</v>
      </c>
      <c r="G1107">
        <v>54</v>
      </c>
      <c r="H1107" t="s">
        <v>154</v>
      </c>
      <c r="I1107" s="44">
        <v>34691</v>
      </c>
      <c r="J1107" s="45">
        <v>5.9</v>
      </c>
      <c r="K1107">
        <v>28</v>
      </c>
      <c r="L1107">
        <f t="shared" si="17"/>
        <v>165.20000000000002</v>
      </c>
    </row>
    <row r="1108" spans="1:12">
      <c r="A1108">
        <v>4</v>
      </c>
      <c r="B1108" t="s">
        <v>366</v>
      </c>
      <c r="C1108">
        <v>10608</v>
      </c>
      <c r="D1108" t="s">
        <v>351</v>
      </c>
      <c r="E1108" t="s">
        <v>352</v>
      </c>
      <c r="F1108">
        <v>10608</v>
      </c>
      <c r="G1108">
        <v>56</v>
      </c>
      <c r="H1108" t="s">
        <v>151</v>
      </c>
      <c r="I1108" s="44">
        <v>34934</v>
      </c>
      <c r="J1108" s="45">
        <v>38</v>
      </c>
      <c r="K1108">
        <v>28</v>
      </c>
      <c r="L1108">
        <f t="shared" si="17"/>
        <v>1064</v>
      </c>
    </row>
    <row r="1109" spans="1:12">
      <c r="A1109">
        <v>4</v>
      </c>
      <c r="B1109" t="s">
        <v>366</v>
      </c>
      <c r="C1109">
        <v>10584</v>
      </c>
      <c r="D1109" t="s">
        <v>349</v>
      </c>
      <c r="E1109" t="s">
        <v>350</v>
      </c>
      <c r="F1109">
        <v>10584</v>
      </c>
      <c r="G1109">
        <v>31</v>
      </c>
      <c r="H1109" t="s">
        <v>118</v>
      </c>
      <c r="I1109" s="44">
        <v>34911</v>
      </c>
      <c r="J1109" s="45">
        <v>12.5</v>
      </c>
      <c r="K1109">
        <v>50</v>
      </c>
      <c r="L1109">
        <f t="shared" si="17"/>
        <v>625</v>
      </c>
    </row>
    <row r="1110" spans="1:12">
      <c r="A1110">
        <v>4</v>
      </c>
      <c r="B1110" t="s">
        <v>366</v>
      </c>
      <c r="C1110">
        <v>10624</v>
      </c>
      <c r="D1110" t="s">
        <v>362</v>
      </c>
      <c r="E1110" t="s">
        <v>363</v>
      </c>
      <c r="F1110">
        <v>10624</v>
      </c>
      <c r="G1110">
        <v>28</v>
      </c>
      <c r="H1110" t="s">
        <v>211</v>
      </c>
      <c r="I1110" s="44">
        <v>34949</v>
      </c>
      <c r="J1110" s="45">
        <v>45.6</v>
      </c>
      <c r="K1110">
        <v>10</v>
      </c>
      <c r="L1110">
        <f t="shared" si="17"/>
        <v>456</v>
      </c>
    </row>
    <row r="1111" spans="1:12">
      <c r="A1111">
        <v>4</v>
      </c>
      <c r="B1111" t="s">
        <v>366</v>
      </c>
      <c r="C1111">
        <v>10624</v>
      </c>
      <c r="D1111" t="s">
        <v>362</v>
      </c>
      <c r="E1111" t="s">
        <v>363</v>
      </c>
      <c r="F1111">
        <v>10624</v>
      </c>
      <c r="G1111">
        <v>29</v>
      </c>
      <c r="H1111" t="s">
        <v>192</v>
      </c>
      <c r="I1111" s="44">
        <v>34949</v>
      </c>
      <c r="J1111" s="45">
        <v>123.79</v>
      </c>
      <c r="K1111">
        <v>6</v>
      </c>
      <c r="L1111">
        <f t="shared" si="17"/>
        <v>742.74</v>
      </c>
    </row>
    <row r="1112" spans="1:12">
      <c r="A1112">
        <v>4</v>
      </c>
      <c r="B1112" t="s">
        <v>366</v>
      </c>
      <c r="C1112">
        <v>10624</v>
      </c>
      <c r="D1112" t="s">
        <v>362</v>
      </c>
      <c r="E1112" t="s">
        <v>363</v>
      </c>
      <c r="F1112">
        <v>10624</v>
      </c>
      <c r="G1112">
        <v>44</v>
      </c>
      <c r="H1112" t="s">
        <v>146</v>
      </c>
      <c r="I1112" s="44">
        <v>34949</v>
      </c>
      <c r="J1112" s="45">
        <v>19.45</v>
      </c>
      <c r="K1112">
        <v>10</v>
      </c>
      <c r="L1112">
        <f t="shared" si="17"/>
        <v>194.5</v>
      </c>
    </row>
    <row r="1113" spans="1:12">
      <c r="A1113">
        <v>4</v>
      </c>
      <c r="B1113" t="s">
        <v>366</v>
      </c>
      <c r="C1113">
        <v>10830</v>
      </c>
      <c r="D1113" t="s">
        <v>298</v>
      </c>
      <c r="E1113" t="s">
        <v>299</v>
      </c>
      <c r="F1113">
        <v>10830</v>
      </c>
      <c r="G1113">
        <v>6</v>
      </c>
      <c r="H1113" t="s">
        <v>158</v>
      </c>
      <c r="I1113" s="44">
        <v>35108</v>
      </c>
      <c r="J1113" s="45">
        <v>25</v>
      </c>
      <c r="K1113">
        <v>6</v>
      </c>
      <c r="L1113">
        <f t="shared" si="17"/>
        <v>150</v>
      </c>
    </row>
    <row r="1114" spans="1:12">
      <c r="A1114">
        <v>4</v>
      </c>
      <c r="B1114" t="s">
        <v>366</v>
      </c>
      <c r="C1114">
        <v>10830</v>
      </c>
      <c r="D1114" t="s">
        <v>298</v>
      </c>
      <c r="E1114" t="s">
        <v>299</v>
      </c>
      <c r="F1114">
        <v>10830</v>
      </c>
      <c r="G1114">
        <v>39</v>
      </c>
      <c r="H1114" t="s">
        <v>168</v>
      </c>
      <c r="I1114" s="44">
        <v>35108</v>
      </c>
      <c r="J1114" s="45">
        <v>18</v>
      </c>
      <c r="K1114">
        <v>28</v>
      </c>
      <c r="L1114">
        <f t="shared" si="17"/>
        <v>504</v>
      </c>
    </row>
    <row r="1115" spans="1:12">
      <c r="A1115">
        <v>4</v>
      </c>
      <c r="B1115" t="s">
        <v>366</v>
      </c>
      <c r="C1115">
        <v>10830</v>
      </c>
      <c r="D1115" t="s">
        <v>298</v>
      </c>
      <c r="E1115" t="s">
        <v>299</v>
      </c>
      <c r="F1115">
        <v>10830</v>
      </c>
      <c r="G1115">
        <v>60</v>
      </c>
      <c r="H1115" t="s">
        <v>171</v>
      </c>
      <c r="I1115" s="44">
        <v>35108</v>
      </c>
      <c r="J1115" s="45">
        <v>34</v>
      </c>
      <c r="K1115">
        <v>30</v>
      </c>
      <c r="L1115">
        <f t="shared" si="17"/>
        <v>1020</v>
      </c>
    </row>
    <row r="1116" spans="1:12">
      <c r="A1116">
        <v>4</v>
      </c>
      <c r="B1116" t="s">
        <v>366</v>
      </c>
      <c r="C1116">
        <v>10830</v>
      </c>
      <c r="D1116" t="s">
        <v>298</v>
      </c>
      <c r="E1116" t="s">
        <v>299</v>
      </c>
      <c r="F1116">
        <v>10830</v>
      </c>
      <c r="G1116">
        <v>68</v>
      </c>
      <c r="H1116" t="s">
        <v>206</v>
      </c>
      <c r="I1116" s="44">
        <v>35108</v>
      </c>
      <c r="J1116" s="45">
        <v>12.5</v>
      </c>
      <c r="K1116">
        <v>24</v>
      </c>
      <c r="L1116">
        <f t="shared" si="17"/>
        <v>300</v>
      </c>
    </row>
    <row r="1117" spans="1:12">
      <c r="A1117">
        <v>4</v>
      </c>
      <c r="B1117" t="s">
        <v>366</v>
      </c>
      <c r="C1117">
        <v>10767</v>
      </c>
      <c r="D1117" t="s">
        <v>202</v>
      </c>
      <c r="E1117" t="s">
        <v>203</v>
      </c>
      <c r="F1117">
        <v>10767</v>
      </c>
      <c r="G1117">
        <v>42</v>
      </c>
      <c r="H1117" t="s">
        <v>119</v>
      </c>
      <c r="I1117" s="44">
        <v>35069</v>
      </c>
      <c r="J1117" s="45">
        <v>14</v>
      </c>
      <c r="K1117">
        <v>2</v>
      </c>
      <c r="L1117">
        <f t="shared" si="17"/>
        <v>28</v>
      </c>
    </row>
    <row r="1118" spans="1:12">
      <c r="A1118">
        <v>4</v>
      </c>
      <c r="B1118" t="s">
        <v>366</v>
      </c>
      <c r="C1118">
        <v>10302</v>
      </c>
      <c r="D1118" t="s">
        <v>202</v>
      </c>
      <c r="E1118" t="s">
        <v>203</v>
      </c>
      <c r="F1118">
        <v>10302</v>
      </c>
      <c r="G1118">
        <v>17</v>
      </c>
      <c r="H1118" t="s">
        <v>222</v>
      </c>
      <c r="I1118" s="44">
        <v>34618</v>
      </c>
      <c r="J1118" s="45">
        <v>31.2</v>
      </c>
      <c r="K1118">
        <v>40</v>
      </c>
      <c r="L1118">
        <f t="shared" si="17"/>
        <v>1248</v>
      </c>
    </row>
    <row r="1119" spans="1:12">
      <c r="A1119">
        <v>4</v>
      </c>
      <c r="B1119" t="s">
        <v>366</v>
      </c>
      <c r="C1119">
        <v>10302</v>
      </c>
      <c r="D1119" t="s">
        <v>202</v>
      </c>
      <c r="E1119" t="s">
        <v>203</v>
      </c>
      <c r="F1119">
        <v>10302</v>
      </c>
      <c r="G1119">
        <v>28</v>
      </c>
      <c r="H1119" t="s">
        <v>211</v>
      </c>
      <c r="I1119" s="44">
        <v>34618</v>
      </c>
      <c r="J1119" s="45">
        <v>36.4</v>
      </c>
      <c r="K1119">
        <v>28</v>
      </c>
      <c r="L1119">
        <f t="shared" si="17"/>
        <v>1019.1999999999999</v>
      </c>
    </row>
    <row r="1120" spans="1:12">
      <c r="A1120">
        <v>4</v>
      </c>
      <c r="B1120" t="s">
        <v>366</v>
      </c>
      <c r="C1120">
        <v>10302</v>
      </c>
      <c r="D1120" t="s">
        <v>202</v>
      </c>
      <c r="E1120" t="s">
        <v>203</v>
      </c>
      <c r="F1120">
        <v>10302</v>
      </c>
      <c r="G1120">
        <v>43</v>
      </c>
      <c r="H1120" t="s">
        <v>210</v>
      </c>
      <c r="I1120" s="44">
        <v>34618</v>
      </c>
      <c r="J1120" s="45">
        <v>36.799999999999997</v>
      </c>
      <c r="K1120">
        <v>12</v>
      </c>
      <c r="L1120">
        <f t="shared" si="17"/>
        <v>441.59999999999997</v>
      </c>
    </row>
    <row r="1121" spans="1:12">
      <c r="A1121">
        <v>4</v>
      </c>
      <c r="B1121" t="s">
        <v>366</v>
      </c>
      <c r="C1121">
        <v>10801</v>
      </c>
      <c r="D1121" t="s">
        <v>370</v>
      </c>
      <c r="E1121" t="s">
        <v>371</v>
      </c>
      <c r="F1121">
        <v>10801</v>
      </c>
      <c r="G1121">
        <v>17</v>
      </c>
      <c r="H1121" t="s">
        <v>222</v>
      </c>
      <c r="I1121" s="44">
        <v>35093</v>
      </c>
      <c r="J1121" s="45">
        <v>39</v>
      </c>
      <c r="K1121">
        <v>40</v>
      </c>
      <c r="L1121">
        <f t="shared" si="17"/>
        <v>1560</v>
      </c>
    </row>
    <row r="1122" spans="1:12">
      <c r="A1122">
        <v>4</v>
      </c>
      <c r="B1122" t="s">
        <v>366</v>
      </c>
      <c r="C1122">
        <v>10801</v>
      </c>
      <c r="D1122" t="s">
        <v>370</v>
      </c>
      <c r="E1122" t="s">
        <v>371</v>
      </c>
      <c r="F1122">
        <v>10801</v>
      </c>
      <c r="G1122">
        <v>29</v>
      </c>
      <c r="H1122" t="s">
        <v>192</v>
      </c>
      <c r="I1122" s="44">
        <v>35093</v>
      </c>
      <c r="J1122" s="45">
        <v>123.79</v>
      </c>
      <c r="K1122">
        <v>20</v>
      </c>
      <c r="L1122">
        <f t="shared" si="17"/>
        <v>2475.8000000000002</v>
      </c>
    </row>
    <row r="1123" spans="1:12">
      <c r="A1123">
        <v>4</v>
      </c>
      <c r="B1123" t="s">
        <v>366</v>
      </c>
      <c r="C1123">
        <v>10252</v>
      </c>
      <c r="D1123" t="s">
        <v>202</v>
      </c>
      <c r="E1123" t="s">
        <v>203</v>
      </c>
      <c r="F1123">
        <v>10252</v>
      </c>
      <c r="G1123">
        <v>20</v>
      </c>
      <c r="H1123" t="s">
        <v>165</v>
      </c>
      <c r="I1123" s="44">
        <v>34555</v>
      </c>
      <c r="J1123" s="45">
        <v>64.8</v>
      </c>
      <c r="K1123">
        <v>40</v>
      </c>
      <c r="L1123">
        <f t="shared" si="17"/>
        <v>2592</v>
      </c>
    </row>
    <row r="1124" spans="1:12">
      <c r="A1124">
        <v>4</v>
      </c>
      <c r="B1124" t="s">
        <v>366</v>
      </c>
      <c r="C1124">
        <v>10252</v>
      </c>
      <c r="D1124" t="s">
        <v>202</v>
      </c>
      <c r="E1124" t="s">
        <v>203</v>
      </c>
      <c r="F1124">
        <v>10252</v>
      </c>
      <c r="G1124">
        <v>33</v>
      </c>
      <c r="H1124" t="s">
        <v>137</v>
      </c>
      <c r="I1124" s="44">
        <v>34555</v>
      </c>
      <c r="J1124" s="45">
        <v>2</v>
      </c>
      <c r="K1124">
        <v>25</v>
      </c>
      <c r="L1124">
        <f t="shared" si="17"/>
        <v>50</v>
      </c>
    </row>
    <row r="1125" spans="1:12">
      <c r="A1125">
        <v>4</v>
      </c>
      <c r="B1125" t="s">
        <v>366</v>
      </c>
      <c r="C1125">
        <v>10252</v>
      </c>
      <c r="D1125" t="s">
        <v>202</v>
      </c>
      <c r="E1125" t="s">
        <v>203</v>
      </c>
      <c r="F1125">
        <v>10252</v>
      </c>
      <c r="G1125">
        <v>60</v>
      </c>
      <c r="H1125" t="s">
        <v>171</v>
      </c>
      <c r="I1125" s="44">
        <v>34555</v>
      </c>
      <c r="J1125" s="45">
        <v>27.2</v>
      </c>
      <c r="K1125">
        <v>40</v>
      </c>
      <c r="L1125">
        <f t="shared" si="17"/>
        <v>1088</v>
      </c>
    </row>
    <row r="1126" spans="1:12">
      <c r="A1126">
        <v>4</v>
      </c>
      <c r="B1126" t="s">
        <v>366</v>
      </c>
      <c r="C1126">
        <v>11002</v>
      </c>
      <c r="D1126" t="s">
        <v>218</v>
      </c>
      <c r="E1126" t="s">
        <v>219</v>
      </c>
      <c r="F1126">
        <v>11002</v>
      </c>
      <c r="G1126">
        <v>13</v>
      </c>
      <c r="H1126" t="s">
        <v>163</v>
      </c>
      <c r="I1126" s="44">
        <v>35191</v>
      </c>
      <c r="J1126" s="45">
        <v>6</v>
      </c>
      <c r="K1126">
        <v>56</v>
      </c>
      <c r="L1126">
        <f t="shared" si="17"/>
        <v>336</v>
      </c>
    </row>
    <row r="1127" spans="1:12">
      <c r="A1127">
        <v>4</v>
      </c>
      <c r="B1127" t="s">
        <v>366</v>
      </c>
      <c r="C1127">
        <v>11002</v>
      </c>
      <c r="D1127" t="s">
        <v>218</v>
      </c>
      <c r="E1127" t="s">
        <v>219</v>
      </c>
      <c r="F1127">
        <v>11002</v>
      </c>
      <c r="G1127">
        <v>35</v>
      </c>
      <c r="H1127" t="s">
        <v>193</v>
      </c>
      <c r="I1127" s="44">
        <v>35191</v>
      </c>
      <c r="J1127" s="45">
        <v>18</v>
      </c>
      <c r="K1127">
        <v>15</v>
      </c>
      <c r="L1127">
        <f t="shared" si="17"/>
        <v>270</v>
      </c>
    </row>
    <row r="1128" spans="1:12">
      <c r="A1128">
        <v>4</v>
      </c>
      <c r="B1128" t="s">
        <v>366</v>
      </c>
      <c r="C1128">
        <v>11002</v>
      </c>
      <c r="D1128" t="s">
        <v>218</v>
      </c>
      <c r="E1128" t="s">
        <v>219</v>
      </c>
      <c r="F1128">
        <v>11002</v>
      </c>
      <c r="G1128">
        <v>42</v>
      </c>
      <c r="H1128" t="s">
        <v>119</v>
      </c>
      <c r="I1128" s="44">
        <v>35191</v>
      </c>
      <c r="J1128" s="45">
        <v>14</v>
      </c>
      <c r="K1128">
        <v>24</v>
      </c>
      <c r="L1128">
        <f t="shared" si="17"/>
        <v>336</v>
      </c>
    </row>
    <row r="1129" spans="1:12">
      <c r="A1129">
        <v>4</v>
      </c>
      <c r="B1129" t="s">
        <v>366</v>
      </c>
      <c r="C1129">
        <v>11002</v>
      </c>
      <c r="D1129" t="s">
        <v>218</v>
      </c>
      <c r="E1129" t="s">
        <v>219</v>
      </c>
      <c r="F1129">
        <v>11002</v>
      </c>
      <c r="G1129">
        <v>55</v>
      </c>
      <c r="H1129" t="s">
        <v>170</v>
      </c>
      <c r="I1129" s="44">
        <v>35191</v>
      </c>
      <c r="J1129" s="45">
        <v>24</v>
      </c>
      <c r="K1129">
        <v>40</v>
      </c>
      <c r="L1129">
        <f t="shared" si="17"/>
        <v>960</v>
      </c>
    </row>
    <row r="1130" spans="1:12">
      <c r="A1130">
        <v>4</v>
      </c>
      <c r="B1130" t="s">
        <v>366</v>
      </c>
      <c r="C1130">
        <v>10511</v>
      </c>
      <c r="D1130" t="s">
        <v>207</v>
      </c>
      <c r="E1130" t="s">
        <v>208</v>
      </c>
      <c r="F1130">
        <v>10511</v>
      </c>
      <c r="G1130">
        <v>4</v>
      </c>
      <c r="H1130" t="s">
        <v>157</v>
      </c>
      <c r="I1130" s="44">
        <v>34838</v>
      </c>
      <c r="J1130" s="45">
        <v>22</v>
      </c>
      <c r="K1130">
        <v>50</v>
      </c>
      <c r="L1130">
        <f t="shared" si="17"/>
        <v>1100</v>
      </c>
    </row>
    <row r="1131" spans="1:12">
      <c r="A1131">
        <v>4</v>
      </c>
      <c r="B1131" t="s">
        <v>366</v>
      </c>
      <c r="C1131">
        <v>10511</v>
      </c>
      <c r="D1131" t="s">
        <v>207</v>
      </c>
      <c r="E1131" t="s">
        <v>208</v>
      </c>
      <c r="F1131">
        <v>10511</v>
      </c>
      <c r="G1131">
        <v>7</v>
      </c>
      <c r="H1131" t="s">
        <v>159</v>
      </c>
      <c r="I1131" s="44">
        <v>34838</v>
      </c>
      <c r="J1131" s="45">
        <v>30</v>
      </c>
      <c r="K1131">
        <v>50</v>
      </c>
      <c r="L1131">
        <f t="shared" si="17"/>
        <v>1500</v>
      </c>
    </row>
    <row r="1132" spans="1:12">
      <c r="A1132">
        <v>4</v>
      </c>
      <c r="B1132" t="s">
        <v>366</v>
      </c>
      <c r="C1132">
        <v>10511</v>
      </c>
      <c r="D1132" t="s">
        <v>207</v>
      </c>
      <c r="E1132" t="s">
        <v>208</v>
      </c>
      <c r="F1132">
        <v>10511</v>
      </c>
      <c r="G1132">
        <v>8</v>
      </c>
      <c r="H1132" t="s">
        <v>160</v>
      </c>
      <c r="I1132" s="44">
        <v>34838</v>
      </c>
      <c r="J1132" s="45">
        <v>40</v>
      </c>
      <c r="K1132">
        <v>10</v>
      </c>
      <c r="L1132">
        <f t="shared" si="17"/>
        <v>400</v>
      </c>
    </row>
    <row r="1133" spans="1:12">
      <c r="A1133">
        <v>4</v>
      </c>
      <c r="B1133" t="s">
        <v>366</v>
      </c>
      <c r="C1133">
        <v>10440</v>
      </c>
      <c r="D1133" t="s">
        <v>218</v>
      </c>
      <c r="E1133" t="s">
        <v>219</v>
      </c>
      <c r="F1133">
        <v>10440</v>
      </c>
      <c r="G1133">
        <v>2</v>
      </c>
      <c r="H1133" t="s">
        <v>132</v>
      </c>
      <c r="I1133" s="44">
        <v>34771</v>
      </c>
      <c r="J1133" s="45">
        <v>15.2</v>
      </c>
      <c r="K1133">
        <v>45</v>
      </c>
      <c r="L1133">
        <f t="shared" si="17"/>
        <v>684</v>
      </c>
    </row>
    <row r="1134" spans="1:12">
      <c r="A1134">
        <v>4</v>
      </c>
      <c r="B1134" t="s">
        <v>366</v>
      </c>
      <c r="C1134">
        <v>10440</v>
      </c>
      <c r="D1134" t="s">
        <v>218</v>
      </c>
      <c r="E1134" t="s">
        <v>219</v>
      </c>
      <c r="F1134">
        <v>10440</v>
      </c>
      <c r="G1134">
        <v>16</v>
      </c>
      <c r="H1134" t="s">
        <v>124</v>
      </c>
      <c r="I1134" s="44">
        <v>34771</v>
      </c>
      <c r="J1134" s="45">
        <v>13.9</v>
      </c>
      <c r="K1134">
        <v>49</v>
      </c>
      <c r="L1134">
        <f t="shared" si="17"/>
        <v>681.1</v>
      </c>
    </row>
    <row r="1135" spans="1:12">
      <c r="A1135">
        <v>4</v>
      </c>
      <c r="B1135" t="s">
        <v>366</v>
      </c>
      <c r="C1135">
        <v>10440</v>
      </c>
      <c r="D1135" t="s">
        <v>218</v>
      </c>
      <c r="E1135" t="s">
        <v>219</v>
      </c>
      <c r="F1135">
        <v>10440</v>
      </c>
      <c r="G1135">
        <v>29</v>
      </c>
      <c r="H1135" t="s">
        <v>192</v>
      </c>
      <c r="I1135" s="44">
        <v>34771</v>
      </c>
      <c r="J1135" s="45">
        <v>99</v>
      </c>
      <c r="K1135">
        <v>24</v>
      </c>
      <c r="L1135">
        <f t="shared" si="17"/>
        <v>2376</v>
      </c>
    </row>
    <row r="1136" spans="1:12">
      <c r="A1136">
        <v>4</v>
      </c>
      <c r="B1136" t="s">
        <v>366</v>
      </c>
      <c r="C1136">
        <v>10440</v>
      </c>
      <c r="D1136" t="s">
        <v>218</v>
      </c>
      <c r="E1136" t="s">
        <v>219</v>
      </c>
      <c r="F1136">
        <v>10440</v>
      </c>
      <c r="G1136">
        <v>61</v>
      </c>
      <c r="H1136" t="s">
        <v>306</v>
      </c>
      <c r="I1136" s="44">
        <v>34771</v>
      </c>
      <c r="J1136" s="45">
        <v>22.8</v>
      </c>
      <c r="K1136">
        <v>90</v>
      </c>
      <c r="L1136">
        <f t="shared" si="17"/>
        <v>2052</v>
      </c>
    </row>
    <row r="1137" spans="1:12">
      <c r="A1137">
        <v>4</v>
      </c>
      <c r="B1137" t="s">
        <v>366</v>
      </c>
      <c r="C1137">
        <v>10509</v>
      </c>
      <c r="D1137" t="s">
        <v>364</v>
      </c>
      <c r="E1137" t="s">
        <v>365</v>
      </c>
      <c r="F1137">
        <v>10509</v>
      </c>
      <c r="G1137">
        <v>28</v>
      </c>
      <c r="H1137" t="s">
        <v>211</v>
      </c>
      <c r="I1137" s="44">
        <v>34837</v>
      </c>
      <c r="J1137" s="45">
        <v>45.6</v>
      </c>
      <c r="K1137">
        <v>3</v>
      </c>
      <c r="L1137">
        <f t="shared" si="17"/>
        <v>136.80000000000001</v>
      </c>
    </row>
    <row r="1138" spans="1:12">
      <c r="A1138">
        <v>4</v>
      </c>
      <c r="B1138" t="s">
        <v>366</v>
      </c>
      <c r="C1138">
        <v>10470</v>
      </c>
      <c r="D1138" t="s">
        <v>207</v>
      </c>
      <c r="E1138" t="s">
        <v>208</v>
      </c>
      <c r="F1138">
        <v>10470</v>
      </c>
      <c r="G1138">
        <v>18</v>
      </c>
      <c r="H1138" t="s">
        <v>125</v>
      </c>
      <c r="I1138" s="44">
        <v>34800</v>
      </c>
      <c r="J1138" s="45">
        <v>50</v>
      </c>
      <c r="K1138">
        <v>30</v>
      </c>
      <c r="L1138">
        <f t="shared" si="17"/>
        <v>1500</v>
      </c>
    </row>
    <row r="1139" spans="1:12">
      <c r="A1139">
        <v>4</v>
      </c>
      <c r="B1139" t="s">
        <v>366</v>
      </c>
      <c r="C1139">
        <v>10470</v>
      </c>
      <c r="D1139" t="s">
        <v>207</v>
      </c>
      <c r="E1139" t="s">
        <v>208</v>
      </c>
      <c r="F1139">
        <v>10470</v>
      </c>
      <c r="G1139">
        <v>23</v>
      </c>
      <c r="H1139" t="s">
        <v>166</v>
      </c>
      <c r="I1139" s="44">
        <v>34800</v>
      </c>
      <c r="J1139" s="45">
        <v>7.2</v>
      </c>
      <c r="K1139">
        <v>15</v>
      </c>
      <c r="L1139">
        <f t="shared" si="17"/>
        <v>108</v>
      </c>
    </row>
    <row r="1140" spans="1:12">
      <c r="A1140">
        <v>4</v>
      </c>
      <c r="B1140" t="s">
        <v>366</v>
      </c>
      <c r="C1140">
        <v>10470</v>
      </c>
      <c r="D1140" t="s">
        <v>207</v>
      </c>
      <c r="E1140" t="s">
        <v>208</v>
      </c>
      <c r="F1140">
        <v>10470</v>
      </c>
      <c r="G1140">
        <v>64</v>
      </c>
      <c r="H1140" t="s">
        <v>172</v>
      </c>
      <c r="I1140" s="44">
        <v>34800</v>
      </c>
      <c r="J1140" s="45">
        <v>26.6</v>
      </c>
      <c r="K1140">
        <v>8</v>
      </c>
      <c r="L1140">
        <f t="shared" si="17"/>
        <v>212.8</v>
      </c>
    </row>
    <row r="1141" spans="1:12">
      <c r="A1141">
        <v>4</v>
      </c>
      <c r="B1141" t="s">
        <v>366</v>
      </c>
      <c r="C1141">
        <v>10329</v>
      </c>
      <c r="D1141" t="s">
        <v>204</v>
      </c>
      <c r="E1141" t="s">
        <v>205</v>
      </c>
      <c r="F1141">
        <v>10329</v>
      </c>
      <c r="G1141">
        <v>19</v>
      </c>
      <c r="H1141" t="s">
        <v>185</v>
      </c>
      <c r="I1141" s="44">
        <v>34653</v>
      </c>
      <c r="J1141" s="45">
        <v>7.3</v>
      </c>
      <c r="K1141">
        <v>10</v>
      </c>
      <c r="L1141">
        <f t="shared" si="17"/>
        <v>73</v>
      </c>
    </row>
    <row r="1142" spans="1:12">
      <c r="A1142">
        <v>4</v>
      </c>
      <c r="B1142" t="s">
        <v>366</v>
      </c>
      <c r="C1142">
        <v>10329</v>
      </c>
      <c r="D1142" t="s">
        <v>204</v>
      </c>
      <c r="E1142" t="s">
        <v>205</v>
      </c>
      <c r="F1142">
        <v>10329</v>
      </c>
      <c r="G1142">
        <v>30</v>
      </c>
      <c r="H1142" t="s">
        <v>150</v>
      </c>
      <c r="I1142" s="44">
        <v>34653</v>
      </c>
      <c r="J1142" s="45">
        <v>20.7</v>
      </c>
      <c r="K1142">
        <v>8</v>
      </c>
      <c r="L1142">
        <f t="shared" si="17"/>
        <v>165.6</v>
      </c>
    </row>
    <row r="1143" spans="1:12">
      <c r="A1143">
        <v>4</v>
      </c>
      <c r="B1143" t="s">
        <v>366</v>
      </c>
      <c r="C1143">
        <v>10329</v>
      </c>
      <c r="D1143" t="s">
        <v>204</v>
      </c>
      <c r="E1143" t="s">
        <v>205</v>
      </c>
      <c r="F1143">
        <v>10329</v>
      </c>
      <c r="G1143">
        <v>38</v>
      </c>
      <c r="H1143" t="s">
        <v>145</v>
      </c>
      <c r="I1143" s="44">
        <v>34653</v>
      </c>
      <c r="J1143" s="45">
        <v>210.8</v>
      </c>
      <c r="K1143">
        <v>20</v>
      </c>
      <c r="L1143">
        <f t="shared" si="17"/>
        <v>4216</v>
      </c>
    </row>
    <row r="1144" spans="1:12">
      <c r="A1144">
        <v>4</v>
      </c>
      <c r="B1144" t="s">
        <v>366</v>
      </c>
      <c r="C1144">
        <v>10329</v>
      </c>
      <c r="D1144" t="s">
        <v>204</v>
      </c>
      <c r="E1144" t="s">
        <v>205</v>
      </c>
      <c r="F1144">
        <v>10329</v>
      </c>
      <c r="G1144">
        <v>56</v>
      </c>
      <c r="H1144" t="s">
        <v>151</v>
      </c>
      <c r="I1144" s="44">
        <v>34653</v>
      </c>
      <c r="J1144" s="45">
        <v>30.4</v>
      </c>
      <c r="K1144">
        <v>12</v>
      </c>
      <c r="L1144">
        <f t="shared" si="17"/>
        <v>364.79999999999995</v>
      </c>
    </row>
    <row r="1145" spans="1:12">
      <c r="A1145">
        <v>4</v>
      </c>
      <c r="B1145" t="s">
        <v>366</v>
      </c>
      <c r="C1145">
        <v>10574</v>
      </c>
      <c r="D1145" t="s">
        <v>372</v>
      </c>
      <c r="E1145" t="s">
        <v>373</v>
      </c>
      <c r="F1145">
        <v>10574</v>
      </c>
      <c r="G1145">
        <v>33</v>
      </c>
      <c r="H1145" t="s">
        <v>137</v>
      </c>
      <c r="I1145" s="44">
        <v>34900</v>
      </c>
      <c r="J1145" s="45">
        <v>2.5</v>
      </c>
      <c r="K1145">
        <v>14</v>
      </c>
      <c r="L1145">
        <f t="shared" si="17"/>
        <v>35</v>
      </c>
    </row>
    <row r="1146" spans="1:12">
      <c r="A1146">
        <v>4</v>
      </c>
      <c r="B1146" t="s">
        <v>366</v>
      </c>
      <c r="C1146">
        <v>10574</v>
      </c>
      <c r="D1146" t="s">
        <v>372</v>
      </c>
      <c r="E1146" t="s">
        <v>373</v>
      </c>
      <c r="F1146">
        <v>10574</v>
      </c>
      <c r="G1146">
        <v>40</v>
      </c>
      <c r="H1146" t="s">
        <v>184</v>
      </c>
      <c r="I1146" s="44">
        <v>34900</v>
      </c>
      <c r="J1146" s="45">
        <v>18.399999999999999</v>
      </c>
      <c r="K1146">
        <v>2</v>
      </c>
      <c r="L1146">
        <f t="shared" si="17"/>
        <v>36.799999999999997</v>
      </c>
    </row>
    <row r="1147" spans="1:12">
      <c r="A1147">
        <v>4</v>
      </c>
      <c r="B1147" t="s">
        <v>366</v>
      </c>
      <c r="C1147">
        <v>10574</v>
      </c>
      <c r="D1147" t="s">
        <v>372</v>
      </c>
      <c r="E1147" t="s">
        <v>373</v>
      </c>
      <c r="F1147">
        <v>10574</v>
      </c>
      <c r="G1147">
        <v>62</v>
      </c>
      <c r="H1147" t="s">
        <v>138</v>
      </c>
      <c r="I1147" s="44">
        <v>34900</v>
      </c>
      <c r="J1147" s="45">
        <v>49.3</v>
      </c>
      <c r="K1147">
        <v>10</v>
      </c>
      <c r="L1147">
        <f t="shared" si="17"/>
        <v>493</v>
      </c>
    </row>
    <row r="1148" spans="1:12">
      <c r="A1148">
        <v>4</v>
      </c>
      <c r="B1148" t="s">
        <v>366</v>
      </c>
      <c r="C1148">
        <v>10574</v>
      </c>
      <c r="D1148" t="s">
        <v>372</v>
      </c>
      <c r="E1148" t="s">
        <v>373</v>
      </c>
      <c r="F1148">
        <v>10574</v>
      </c>
      <c r="G1148">
        <v>64</v>
      </c>
      <c r="H1148" t="s">
        <v>172</v>
      </c>
      <c r="I1148" s="44">
        <v>34900</v>
      </c>
      <c r="J1148" s="45">
        <v>33.25</v>
      </c>
      <c r="K1148">
        <v>6</v>
      </c>
      <c r="L1148">
        <f t="shared" si="17"/>
        <v>199.5</v>
      </c>
    </row>
    <row r="1149" spans="1:12">
      <c r="A1149">
        <v>4</v>
      </c>
      <c r="B1149" t="s">
        <v>366</v>
      </c>
      <c r="C1149">
        <v>10417</v>
      </c>
      <c r="D1149" t="s">
        <v>341</v>
      </c>
      <c r="E1149" t="s">
        <v>342</v>
      </c>
      <c r="F1149">
        <v>10417</v>
      </c>
      <c r="G1149">
        <v>38</v>
      </c>
      <c r="H1149" t="s">
        <v>145</v>
      </c>
      <c r="I1149" s="44">
        <v>34746</v>
      </c>
      <c r="J1149" s="45">
        <v>210.8</v>
      </c>
      <c r="K1149">
        <v>50</v>
      </c>
      <c r="L1149">
        <f t="shared" si="17"/>
        <v>10540</v>
      </c>
    </row>
    <row r="1150" spans="1:12">
      <c r="A1150">
        <v>4</v>
      </c>
      <c r="B1150" t="s">
        <v>366</v>
      </c>
      <c r="C1150">
        <v>10417</v>
      </c>
      <c r="D1150" t="s">
        <v>341</v>
      </c>
      <c r="E1150" t="s">
        <v>342</v>
      </c>
      <c r="F1150">
        <v>10417</v>
      </c>
      <c r="G1150">
        <v>46</v>
      </c>
      <c r="H1150" t="s">
        <v>128</v>
      </c>
      <c r="I1150" s="44">
        <v>34746</v>
      </c>
      <c r="J1150" s="45">
        <v>9.6</v>
      </c>
      <c r="K1150">
        <v>2</v>
      </c>
      <c r="L1150">
        <f t="shared" si="17"/>
        <v>19.2</v>
      </c>
    </row>
    <row r="1151" spans="1:12">
      <c r="A1151">
        <v>4</v>
      </c>
      <c r="B1151" t="s">
        <v>366</v>
      </c>
      <c r="C1151">
        <v>10417</v>
      </c>
      <c r="D1151" t="s">
        <v>341</v>
      </c>
      <c r="E1151" t="s">
        <v>342</v>
      </c>
      <c r="F1151">
        <v>10417</v>
      </c>
      <c r="G1151">
        <v>68</v>
      </c>
      <c r="H1151" t="s">
        <v>206</v>
      </c>
      <c r="I1151" s="44">
        <v>34746</v>
      </c>
      <c r="J1151" s="45">
        <v>10</v>
      </c>
      <c r="K1151">
        <v>36</v>
      </c>
      <c r="L1151">
        <f t="shared" si="17"/>
        <v>360</v>
      </c>
    </row>
    <row r="1152" spans="1:12">
      <c r="A1152">
        <v>4</v>
      </c>
      <c r="B1152" t="s">
        <v>366</v>
      </c>
      <c r="C1152">
        <v>10417</v>
      </c>
      <c r="D1152" t="s">
        <v>341</v>
      </c>
      <c r="E1152" t="s">
        <v>342</v>
      </c>
      <c r="F1152">
        <v>10417</v>
      </c>
      <c r="G1152">
        <v>77</v>
      </c>
      <c r="H1152" t="s">
        <v>176</v>
      </c>
      <c r="I1152" s="44">
        <v>34746</v>
      </c>
      <c r="J1152" s="45">
        <v>10.4</v>
      </c>
      <c r="K1152">
        <v>35</v>
      </c>
      <c r="L1152">
        <f t="shared" si="17"/>
        <v>364</v>
      </c>
    </row>
    <row r="1153" spans="1:12">
      <c r="A1153">
        <v>4</v>
      </c>
      <c r="B1153" t="s">
        <v>366</v>
      </c>
      <c r="C1153">
        <v>10755</v>
      </c>
      <c r="D1153" t="s">
        <v>207</v>
      </c>
      <c r="E1153" t="s">
        <v>208</v>
      </c>
      <c r="F1153">
        <v>10755</v>
      </c>
      <c r="G1153">
        <v>47</v>
      </c>
      <c r="H1153" t="s">
        <v>262</v>
      </c>
      <c r="I1153" s="44">
        <v>35060</v>
      </c>
      <c r="J1153" s="45">
        <v>9.5</v>
      </c>
      <c r="K1153">
        <v>30</v>
      </c>
      <c r="L1153">
        <f t="shared" si="17"/>
        <v>285</v>
      </c>
    </row>
    <row r="1154" spans="1:12">
      <c r="A1154">
        <v>4</v>
      </c>
      <c r="B1154" t="s">
        <v>366</v>
      </c>
      <c r="C1154">
        <v>10755</v>
      </c>
      <c r="D1154" t="s">
        <v>207</v>
      </c>
      <c r="E1154" t="s">
        <v>208</v>
      </c>
      <c r="F1154">
        <v>10755</v>
      </c>
      <c r="G1154">
        <v>56</v>
      </c>
      <c r="H1154" t="s">
        <v>151</v>
      </c>
      <c r="I1154" s="44">
        <v>35060</v>
      </c>
      <c r="J1154" s="45">
        <v>38</v>
      </c>
      <c r="K1154">
        <v>30</v>
      </c>
      <c r="L1154">
        <f t="shared" si="17"/>
        <v>1140</v>
      </c>
    </row>
    <row r="1155" spans="1:12">
      <c r="A1155">
        <v>4</v>
      </c>
      <c r="B1155" t="s">
        <v>366</v>
      </c>
      <c r="C1155">
        <v>10755</v>
      </c>
      <c r="D1155" t="s">
        <v>207</v>
      </c>
      <c r="E1155" t="s">
        <v>208</v>
      </c>
      <c r="F1155">
        <v>10755</v>
      </c>
      <c r="G1155">
        <v>57</v>
      </c>
      <c r="H1155" t="s">
        <v>180</v>
      </c>
      <c r="I1155" s="44">
        <v>35060</v>
      </c>
      <c r="J1155" s="45">
        <v>19.5</v>
      </c>
      <c r="K1155">
        <v>14</v>
      </c>
      <c r="L1155">
        <f t="shared" ref="L1155:L1218" si="18">J1155*K1155</f>
        <v>273</v>
      </c>
    </row>
    <row r="1156" spans="1:12">
      <c r="A1156">
        <v>4</v>
      </c>
      <c r="B1156" t="s">
        <v>366</v>
      </c>
      <c r="C1156">
        <v>10755</v>
      </c>
      <c r="D1156" t="s">
        <v>207</v>
      </c>
      <c r="E1156" t="s">
        <v>208</v>
      </c>
      <c r="F1156">
        <v>10755</v>
      </c>
      <c r="G1156">
        <v>69</v>
      </c>
      <c r="H1156" t="s">
        <v>141</v>
      </c>
      <c r="I1156" s="44">
        <v>35060</v>
      </c>
      <c r="J1156" s="45">
        <v>36</v>
      </c>
      <c r="K1156">
        <v>25</v>
      </c>
      <c r="L1156">
        <f t="shared" si="18"/>
        <v>900</v>
      </c>
    </row>
    <row r="1157" spans="1:12">
      <c r="A1157">
        <v>4</v>
      </c>
      <c r="B1157" t="s">
        <v>366</v>
      </c>
      <c r="C1157">
        <v>11076</v>
      </c>
      <c r="D1157" t="s">
        <v>207</v>
      </c>
      <c r="E1157" t="s">
        <v>208</v>
      </c>
      <c r="F1157">
        <v>11076</v>
      </c>
      <c r="G1157">
        <v>6</v>
      </c>
      <c r="H1157" t="s">
        <v>158</v>
      </c>
      <c r="I1157" s="44">
        <v>35221</v>
      </c>
      <c r="J1157" s="45">
        <v>25</v>
      </c>
      <c r="K1157">
        <v>20</v>
      </c>
      <c r="L1157">
        <f t="shared" si="18"/>
        <v>500</v>
      </c>
    </row>
    <row r="1158" spans="1:12">
      <c r="A1158">
        <v>4</v>
      </c>
      <c r="B1158" t="s">
        <v>366</v>
      </c>
      <c r="C1158">
        <v>11076</v>
      </c>
      <c r="D1158" t="s">
        <v>207</v>
      </c>
      <c r="E1158" t="s">
        <v>208</v>
      </c>
      <c r="F1158">
        <v>11076</v>
      </c>
      <c r="G1158">
        <v>14</v>
      </c>
      <c r="H1158" t="s">
        <v>164</v>
      </c>
      <c r="I1158" s="44">
        <v>35221</v>
      </c>
      <c r="J1158" s="45">
        <v>23.25</v>
      </c>
      <c r="K1158">
        <v>20</v>
      </c>
      <c r="L1158">
        <f t="shared" si="18"/>
        <v>465</v>
      </c>
    </row>
    <row r="1159" spans="1:12">
      <c r="A1159">
        <v>4</v>
      </c>
      <c r="B1159" t="s">
        <v>366</v>
      </c>
      <c r="C1159">
        <v>11076</v>
      </c>
      <c r="D1159" t="s">
        <v>207</v>
      </c>
      <c r="E1159" t="s">
        <v>208</v>
      </c>
      <c r="F1159">
        <v>11076</v>
      </c>
      <c r="G1159">
        <v>19</v>
      </c>
      <c r="H1159" t="s">
        <v>185</v>
      </c>
      <c r="I1159" s="44">
        <v>35221</v>
      </c>
      <c r="J1159" s="45">
        <v>9.1999999999999993</v>
      </c>
      <c r="K1159">
        <v>10</v>
      </c>
      <c r="L1159">
        <f t="shared" si="18"/>
        <v>92</v>
      </c>
    </row>
    <row r="1160" spans="1:12">
      <c r="A1160">
        <v>4</v>
      </c>
      <c r="B1160" t="s">
        <v>366</v>
      </c>
      <c r="C1160">
        <v>10802</v>
      </c>
      <c r="D1160" t="s">
        <v>341</v>
      </c>
      <c r="E1160" t="s">
        <v>342</v>
      </c>
      <c r="F1160">
        <v>10802</v>
      </c>
      <c r="G1160">
        <v>30</v>
      </c>
      <c r="H1160" t="s">
        <v>150</v>
      </c>
      <c r="I1160" s="44">
        <v>35093</v>
      </c>
      <c r="J1160" s="45">
        <v>25.89</v>
      </c>
      <c r="K1160">
        <v>25</v>
      </c>
      <c r="L1160">
        <f t="shared" si="18"/>
        <v>647.25</v>
      </c>
    </row>
    <row r="1161" spans="1:12">
      <c r="A1161">
        <v>4</v>
      </c>
      <c r="B1161" t="s">
        <v>366</v>
      </c>
      <c r="C1161">
        <v>10802</v>
      </c>
      <c r="D1161" t="s">
        <v>341</v>
      </c>
      <c r="E1161" t="s">
        <v>342</v>
      </c>
      <c r="F1161">
        <v>10802</v>
      </c>
      <c r="G1161">
        <v>51</v>
      </c>
      <c r="H1161" t="s">
        <v>121</v>
      </c>
      <c r="I1161" s="44">
        <v>35093</v>
      </c>
      <c r="J1161" s="45">
        <v>53</v>
      </c>
      <c r="K1161">
        <v>30</v>
      </c>
      <c r="L1161">
        <f t="shared" si="18"/>
        <v>1590</v>
      </c>
    </row>
    <row r="1162" spans="1:12">
      <c r="A1162">
        <v>4</v>
      </c>
      <c r="B1162" t="s">
        <v>366</v>
      </c>
      <c r="C1162">
        <v>10802</v>
      </c>
      <c r="D1162" t="s">
        <v>341</v>
      </c>
      <c r="E1162" t="s">
        <v>342</v>
      </c>
      <c r="F1162">
        <v>10802</v>
      </c>
      <c r="G1162">
        <v>55</v>
      </c>
      <c r="H1162" t="s">
        <v>170</v>
      </c>
      <c r="I1162" s="44">
        <v>35093</v>
      </c>
      <c r="J1162" s="45">
        <v>24</v>
      </c>
      <c r="K1162">
        <v>60</v>
      </c>
      <c r="L1162">
        <f t="shared" si="18"/>
        <v>1440</v>
      </c>
    </row>
    <row r="1163" spans="1:12">
      <c r="A1163">
        <v>4</v>
      </c>
      <c r="B1163" t="s">
        <v>366</v>
      </c>
      <c r="C1163">
        <v>10802</v>
      </c>
      <c r="D1163" t="s">
        <v>341</v>
      </c>
      <c r="E1163" t="s">
        <v>342</v>
      </c>
      <c r="F1163">
        <v>10802</v>
      </c>
      <c r="G1163">
        <v>62</v>
      </c>
      <c r="H1163" t="s">
        <v>138</v>
      </c>
      <c r="I1163" s="44">
        <v>35093</v>
      </c>
      <c r="J1163" s="45">
        <v>49.3</v>
      </c>
      <c r="K1163">
        <v>5</v>
      </c>
      <c r="L1163">
        <f t="shared" si="18"/>
        <v>246.5</v>
      </c>
    </row>
    <row r="1164" spans="1:12">
      <c r="A1164">
        <v>4</v>
      </c>
      <c r="B1164" t="s">
        <v>366</v>
      </c>
      <c r="C1164">
        <v>10688</v>
      </c>
      <c r="D1164" t="s">
        <v>307</v>
      </c>
      <c r="E1164" t="s">
        <v>308</v>
      </c>
      <c r="F1164">
        <v>10688</v>
      </c>
      <c r="G1164">
        <v>10</v>
      </c>
      <c r="H1164" t="s">
        <v>161</v>
      </c>
      <c r="I1164" s="44">
        <v>35004</v>
      </c>
      <c r="J1164" s="45">
        <v>31</v>
      </c>
      <c r="K1164">
        <v>18</v>
      </c>
      <c r="L1164">
        <f t="shared" si="18"/>
        <v>558</v>
      </c>
    </row>
    <row r="1165" spans="1:12">
      <c r="A1165">
        <v>4</v>
      </c>
      <c r="B1165" t="s">
        <v>366</v>
      </c>
      <c r="C1165">
        <v>10688</v>
      </c>
      <c r="D1165" t="s">
        <v>307</v>
      </c>
      <c r="E1165" t="s">
        <v>308</v>
      </c>
      <c r="F1165">
        <v>10688</v>
      </c>
      <c r="G1165">
        <v>28</v>
      </c>
      <c r="H1165" t="s">
        <v>211</v>
      </c>
      <c r="I1165" s="44">
        <v>35004</v>
      </c>
      <c r="J1165" s="45">
        <v>45.6</v>
      </c>
      <c r="K1165">
        <v>60</v>
      </c>
      <c r="L1165">
        <f t="shared" si="18"/>
        <v>2736</v>
      </c>
    </row>
    <row r="1166" spans="1:12">
      <c r="A1166">
        <v>4</v>
      </c>
      <c r="B1166" t="s">
        <v>366</v>
      </c>
      <c r="C1166">
        <v>10688</v>
      </c>
      <c r="D1166" t="s">
        <v>307</v>
      </c>
      <c r="E1166" t="s">
        <v>308</v>
      </c>
      <c r="F1166">
        <v>10688</v>
      </c>
      <c r="G1166">
        <v>34</v>
      </c>
      <c r="H1166" t="s">
        <v>329</v>
      </c>
      <c r="I1166" s="44">
        <v>35004</v>
      </c>
      <c r="J1166" s="45">
        <v>14</v>
      </c>
      <c r="K1166">
        <v>14</v>
      </c>
      <c r="L1166">
        <f t="shared" si="18"/>
        <v>196</v>
      </c>
    </row>
    <row r="1167" spans="1:12">
      <c r="A1167">
        <v>4</v>
      </c>
      <c r="B1167" t="s">
        <v>366</v>
      </c>
      <c r="C1167">
        <v>10431</v>
      </c>
      <c r="D1167" t="s">
        <v>214</v>
      </c>
      <c r="E1167" t="s">
        <v>215</v>
      </c>
      <c r="F1167">
        <v>10431</v>
      </c>
      <c r="G1167">
        <v>17</v>
      </c>
      <c r="H1167" t="s">
        <v>222</v>
      </c>
      <c r="I1167" s="44">
        <v>34760</v>
      </c>
      <c r="J1167" s="45">
        <v>31.2</v>
      </c>
      <c r="K1167">
        <v>50</v>
      </c>
      <c r="L1167">
        <f t="shared" si="18"/>
        <v>1560</v>
      </c>
    </row>
    <row r="1168" spans="1:12">
      <c r="A1168">
        <v>4</v>
      </c>
      <c r="B1168" t="s">
        <v>366</v>
      </c>
      <c r="C1168">
        <v>10431</v>
      </c>
      <c r="D1168" t="s">
        <v>214</v>
      </c>
      <c r="E1168" t="s">
        <v>215</v>
      </c>
      <c r="F1168">
        <v>10431</v>
      </c>
      <c r="G1168">
        <v>40</v>
      </c>
      <c r="H1168" t="s">
        <v>184</v>
      </c>
      <c r="I1168" s="44">
        <v>34760</v>
      </c>
      <c r="J1168" s="45">
        <v>14.7</v>
      </c>
      <c r="K1168">
        <v>50</v>
      </c>
      <c r="L1168">
        <f t="shared" si="18"/>
        <v>735</v>
      </c>
    </row>
    <row r="1169" spans="1:12">
      <c r="A1169">
        <v>4</v>
      </c>
      <c r="B1169" t="s">
        <v>366</v>
      </c>
      <c r="C1169">
        <v>10431</v>
      </c>
      <c r="D1169" t="s">
        <v>214</v>
      </c>
      <c r="E1169" t="s">
        <v>215</v>
      </c>
      <c r="F1169">
        <v>10431</v>
      </c>
      <c r="G1169">
        <v>47</v>
      </c>
      <c r="H1169" t="s">
        <v>262</v>
      </c>
      <c r="I1169" s="44">
        <v>34760</v>
      </c>
      <c r="J1169" s="45">
        <v>7.6</v>
      </c>
      <c r="K1169">
        <v>30</v>
      </c>
      <c r="L1169">
        <f t="shared" si="18"/>
        <v>228</v>
      </c>
    </row>
    <row r="1170" spans="1:12">
      <c r="A1170">
        <v>4</v>
      </c>
      <c r="B1170" t="s">
        <v>366</v>
      </c>
      <c r="C1170">
        <v>10389</v>
      </c>
      <c r="D1170" t="s">
        <v>214</v>
      </c>
      <c r="E1170" t="s">
        <v>215</v>
      </c>
      <c r="F1170">
        <v>10389</v>
      </c>
      <c r="G1170">
        <v>10</v>
      </c>
      <c r="H1170" t="s">
        <v>161</v>
      </c>
      <c r="I1170" s="44">
        <v>34719</v>
      </c>
      <c r="J1170" s="45">
        <v>24.8</v>
      </c>
      <c r="K1170">
        <v>16</v>
      </c>
      <c r="L1170">
        <f t="shared" si="18"/>
        <v>396.8</v>
      </c>
    </row>
    <row r="1171" spans="1:12">
      <c r="A1171">
        <v>4</v>
      </c>
      <c r="B1171" t="s">
        <v>366</v>
      </c>
      <c r="C1171">
        <v>10389</v>
      </c>
      <c r="D1171" t="s">
        <v>214</v>
      </c>
      <c r="E1171" t="s">
        <v>215</v>
      </c>
      <c r="F1171">
        <v>10389</v>
      </c>
      <c r="G1171">
        <v>55</v>
      </c>
      <c r="H1171" t="s">
        <v>170</v>
      </c>
      <c r="I1171" s="44">
        <v>34719</v>
      </c>
      <c r="J1171" s="45">
        <v>19.2</v>
      </c>
      <c r="K1171">
        <v>15</v>
      </c>
      <c r="L1171">
        <f t="shared" si="18"/>
        <v>288</v>
      </c>
    </row>
    <row r="1172" spans="1:12">
      <c r="A1172">
        <v>4</v>
      </c>
      <c r="B1172" t="s">
        <v>366</v>
      </c>
      <c r="C1172">
        <v>10389</v>
      </c>
      <c r="D1172" t="s">
        <v>214</v>
      </c>
      <c r="E1172" t="s">
        <v>215</v>
      </c>
      <c r="F1172">
        <v>10389</v>
      </c>
      <c r="G1172">
        <v>62</v>
      </c>
      <c r="H1172" t="s">
        <v>138</v>
      </c>
      <c r="I1172" s="44">
        <v>34719</v>
      </c>
      <c r="J1172" s="45">
        <v>39.4</v>
      </c>
      <c r="K1172">
        <v>20</v>
      </c>
      <c r="L1172">
        <f t="shared" si="18"/>
        <v>788</v>
      </c>
    </row>
    <row r="1173" spans="1:12">
      <c r="A1173">
        <v>4</v>
      </c>
      <c r="B1173" t="s">
        <v>366</v>
      </c>
      <c r="C1173">
        <v>10389</v>
      </c>
      <c r="D1173" t="s">
        <v>214</v>
      </c>
      <c r="E1173" t="s">
        <v>215</v>
      </c>
      <c r="F1173">
        <v>10389</v>
      </c>
      <c r="G1173">
        <v>70</v>
      </c>
      <c r="H1173" t="s">
        <v>186</v>
      </c>
      <c r="I1173" s="44">
        <v>34719</v>
      </c>
      <c r="J1173" s="45">
        <v>12</v>
      </c>
      <c r="K1173">
        <v>30</v>
      </c>
      <c r="L1173">
        <f t="shared" si="18"/>
        <v>360</v>
      </c>
    </row>
    <row r="1174" spans="1:12">
      <c r="A1174">
        <v>4</v>
      </c>
      <c r="B1174" t="s">
        <v>366</v>
      </c>
      <c r="C1174">
        <v>10726</v>
      </c>
      <c r="D1174" t="s">
        <v>142</v>
      </c>
      <c r="E1174" t="s">
        <v>143</v>
      </c>
      <c r="F1174">
        <v>10726</v>
      </c>
      <c r="G1174">
        <v>4</v>
      </c>
      <c r="H1174" t="s">
        <v>157</v>
      </c>
      <c r="I1174" s="44">
        <v>35037</v>
      </c>
      <c r="J1174" s="45">
        <v>22</v>
      </c>
      <c r="K1174">
        <v>25</v>
      </c>
      <c r="L1174">
        <f t="shared" si="18"/>
        <v>550</v>
      </c>
    </row>
    <row r="1175" spans="1:12">
      <c r="A1175">
        <v>4</v>
      </c>
      <c r="B1175" t="s">
        <v>366</v>
      </c>
      <c r="C1175">
        <v>10726</v>
      </c>
      <c r="D1175" t="s">
        <v>142</v>
      </c>
      <c r="E1175" t="s">
        <v>143</v>
      </c>
      <c r="F1175">
        <v>10726</v>
      </c>
      <c r="G1175">
        <v>11</v>
      </c>
      <c r="H1175" t="s">
        <v>197</v>
      </c>
      <c r="I1175" s="44">
        <v>35037</v>
      </c>
      <c r="J1175" s="45">
        <v>21</v>
      </c>
      <c r="K1175">
        <v>5</v>
      </c>
      <c r="L1175">
        <f t="shared" si="18"/>
        <v>105</v>
      </c>
    </row>
    <row r="1176" spans="1:12">
      <c r="A1176">
        <v>4</v>
      </c>
      <c r="B1176" t="s">
        <v>366</v>
      </c>
      <c r="C1176">
        <v>10326</v>
      </c>
      <c r="D1176" t="s">
        <v>370</v>
      </c>
      <c r="E1176" t="s">
        <v>371</v>
      </c>
      <c r="F1176">
        <v>10326</v>
      </c>
      <c r="G1176">
        <v>4</v>
      </c>
      <c r="H1176" t="s">
        <v>157</v>
      </c>
      <c r="I1176" s="44">
        <v>34648</v>
      </c>
      <c r="J1176" s="45">
        <v>17.600000000000001</v>
      </c>
      <c r="K1176">
        <v>24</v>
      </c>
      <c r="L1176">
        <f t="shared" si="18"/>
        <v>422.40000000000003</v>
      </c>
    </row>
    <row r="1177" spans="1:12">
      <c r="A1177">
        <v>4</v>
      </c>
      <c r="B1177" t="s">
        <v>366</v>
      </c>
      <c r="C1177">
        <v>10326</v>
      </c>
      <c r="D1177" t="s">
        <v>370</v>
      </c>
      <c r="E1177" t="s">
        <v>371</v>
      </c>
      <c r="F1177">
        <v>10326</v>
      </c>
      <c r="G1177">
        <v>57</v>
      </c>
      <c r="H1177" t="s">
        <v>180</v>
      </c>
      <c r="I1177" s="44">
        <v>34648</v>
      </c>
      <c r="J1177" s="45">
        <v>15.6</v>
      </c>
      <c r="K1177">
        <v>16</v>
      </c>
      <c r="L1177">
        <f t="shared" si="18"/>
        <v>249.6</v>
      </c>
    </row>
    <row r="1178" spans="1:12">
      <c r="A1178">
        <v>4</v>
      </c>
      <c r="B1178" t="s">
        <v>366</v>
      </c>
      <c r="C1178">
        <v>10326</v>
      </c>
      <c r="D1178" t="s">
        <v>370</v>
      </c>
      <c r="E1178" t="s">
        <v>371</v>
      </c>
      <c r="F1178">
        <v>10326</v>
      </c>
      <c r="G1178">
        <v>75</v>
      </c>
      <c r="H1178" t="s">
        <v>175</v>
      </c>
      <c r="I1178" s="44">
        <v>34648</v>
      </c>
      <c r="J1178" s="45">
        <v>6.2</v>
      </c>
      <c r="K1178">
        <v>50</v>
      </c>
      <c r="L1178">
        <f t="shared" si="18"/>
        <v>310</v>
      </c>
    </row>
    <row r="1179" spans="1:12">
      <c r="A1179">
        <v>4</v>
      </c>
      <c r="B1179" t="s">
        <v>366</v>
      </c>
      <c r="C1179">
        <v>10260</v>
      </c>
      <c r="D1179" t="s">
        <v>273</v>
      </c>
      <c r="E1179" t="s">
        <v>274</v>
      </c>
      <c r="F1179">
        <v>10260</v>
      </c>
      <c r="G1179">
        <v>41</v>
      </c>
      <c r="H1179" t="s">
        <v>131</v>
      </c>
      <c r="I1179" s="44">
        <v>34565</v>
      </c>
      <c r="J1179" s="45">
        <v>7.7</v>
      </c>
      <c r="K1179">
        <v>16</v>
      </c>
      <c r="L1179">
        <f t="shared" si="18"/>
        <v>123.2</v>
      </c>
    </row>
    <row r="1180" spans="1:12">
      <c r="A1180">
        <v>4</v>
      </c>
      <c r="B1180" t="s">
        <v>366</v>
      </c>
      <c r="C1180">
        <v>10260</v>
      </c>
      <c r="D1180" t="s">
        <v>273</v>
      </c>
      <c r="E1180" t="s">
        <v>274</v>
      </c>
      <c r="F1180">
        <v>10260</v>
      </c>
      <c r="G1180">
        <v>57</v>
      </c>
      <c r="H1180" t="s">
        <v>180</v>
      </c>
      <c r="I1180" s="44">
        <v>34565</v>
      </c>
      <c r="J1180" s="45">
        <v>15.6</v>
      </c>
      <c r="K1180">
        <v>50</v>
      </c>
      <c r="L1180">
        <f t="shared" si="18"/>
        <v>780</v>
      </c>
    </row>
    <row r="1181" spans="1:12">
      <c r="A1181">
        <v>4</v>
      </c>
      <c r="B1181" t="s">
        <v>366</v>
      </c>
      <c r="C1181">
        <v>10260</v>
      </c>
      <c r="D1181" t="s">
        <v>273</v>
      </c>
      <c r="E1181" t="s">
        <v>274</v>
      </c>
      <c r="F1181">
        <v>10260</v>
      </c>
      <c r="G1181">
        <v>62</v>
      </c>
      <c r="H1181" t="s">
        <v>138</v>
      </c>
      <c r="I1181" s="44">
        <v>34565</v>
      </c>
      <c r="J1181" s="45">
        <v>39.4</v>
      </c>
      <c r="K1181">
        <v>15</v>
      </c>
      <c r="L1181">
        <f t="shared" si="18"/>
        <v>591</v>
      </c>
    </row>
    <row r="1182" spans="1:12">
      <c r="A1182">
        <v>4</v>
      </c>
      <c r="B1182" t="s">
        <v>366</v>
      </c>
      <c r="C1182">
        <v>10260</v>
      </c>
      <c r="D1182" t="s">
        <v>273</v>
      </c>
      <c r="E1182" t="s">
        <v>274</v>
      </c>
      <c r="F1182">
        <v>10260</v>
      </c>
      <c r="G1182">
        <v>70</v>
      </c>
      <c r="H1182" t="s">
        <v>186</v>
      </c>
      <c r="I1182" s="44">
        <v>34565</v>
      </c>
      <c r="J1182" s="45">
        <v>12</v>
      </c>
      <c r="K1182">
        <v>21</v>
      </c>
      <c r="L1182">
        <f t="shared" si="18"/>
        <v>252</v>
      </c>
    </row>
    <row r="1183" spans="1:12">
      <c r="A1183">
        <v>4</v>
      </c>
      <c r="B1183" t="s">
        <v>366</v>
      </c>
      <c r="C1183">
        <v>10807</v>
      </c>
      <c r="D1183" t="s">
        <v>260</v>
      </c>
      <c r="E1183" t="s">
        <v>261</v>
      </c>
      <c r="F1183">
        <v>10807</v>
      </c>
      <c r="G1183">
        <v>40</v>
      </c>
      <c r="H1183" t="s">
        <v>184</v>
      </c>
      <c r="I1183" s="44">
        <v>35095</v>
      </c>
      <c r="J1183" s="45">
        <v>18.399999999999999</v>
      </c>
      <c r="K1183">
        <v>1</v>
      </c>
      <c r="L1183">
        <f t="shared" si="18"/>
        <v>18.399999999999999</v>
      </c>
    </row>
    <row r="1184" spans="1:12">
      <c r="A1184">
        <v>4</v>
      </c>
      <c r="B1184" t="s">
        <v>366</v>
      </c>
      <c r="C1184">
        <v>10980</v>
      </c>
      <c r="D1184" t="s">
        <v>267</v>
      </c>
      <c r="E1184" t="s">
        <v>268</v>
      </c>
      <c r="F1184">
        <v>10980</v>
      </c>
      <c r="G1184">
        <v>75</v>
      </c>
      <c r="H1184" t="s">
        <v>175</v>
      </c>
      <c r="I1184" s="44">
        <v>35181</v>
      </c>
      <c r="J1184" s="45">
        <v>7.75</v>
      </c>
      <c r="K1184">
        <v>40</v>
      </c>
      <c r="L1184">
        <f t="shared" si="18"/>
        <v>310</v>
      </c>
    </row>
    <row r="1185" spans="1:12">
      <c r="A1185">
        <v>4</v>
      </c>
      <c r="B1185" t="s">
        <v>366</v>
      </c>
      <c r="C1185">
        <v>10774</v>
      </c>
      <c r="D1185" t="s">
        <v>267</v>
      </c>
      <c r="E1185" t="s">
        <v>268</v>
      </c>
      <c r="F1185">
        <v>10774</v>
      </c>
      <c r="G1185">
        <v>31</v>
      </c>
      <c r="H1185" t="s">
        <v>118</v>
      </c>
      <c r="I1185" s="44">
        <v>35075</v>
      </c>
      <c r="J1185" s="45">
        <v>12.5</v>
      </c>
      <c r="K1185">
        <v>2</v>
      </c>
      <c r="L1185">
        <f t="shared" si="18"/>
        <v>25</v>
      </c>
    </row>
    <row r="1186" spans="1:12">
      <c r="A1186">
        <v>4</v>
      </c>
      <c r="B1186" t="s">
        <v>366</v>
      </c>
      <c r="C1186">
        <v>10774</v>
      </c>
      <c r="D1186" t="s">
        <v>267</v>
      </c>
      <c r="E1186" t="s">
        <v>268</v>
      </c>
      <c r="F1186">
        <v>10774</v>
      </c>
      <c r="G1186">
        <v>66</v>
      </c>
      <c r="H1186" t="s">
        <v>173</v>
      </c>
      <c r="I1186" s="44">
        <v>35075</v>
      </c>
      <c r="J1186" s="45">
        <v>17</v>
      </c>
      <c r="K1186">
        <v>50</v>
      </c>
      <c r="L1186">
        <f t="shared" si="18"/>
        <v>850</v>
      </c>
    </row>
    <row r="1187" spans="1:12">
      <c r="A1187">
        <v>4</v>
      </c>
      <c r="B1187" t="s">
        <v>366</v>
      </c>
      <c r="C1187">
        <v>10294</v>
      </c>
      <c r="D1187" t="s">
        <v>148</v>
      </c>
      <c r="E1187" t="s">
        <v>149</v>
      </c>
      <c r="F1187">
        <v>10294</v>
      </c>
      <c r="G1187">
        <v>1</v>
      </c>
      <c r="H1187" t="s">
        <v>183</v>
      </c>
      <c r="I1187" s="44">
        <v>34607</v>
      </c>
      <c r="J1187" s="45">
        <v>14.4</v>
      </c>
      <c r="K1187">
        <v>18</v>
      </c>
      <c r="L1187">
        <f t="shared" si="18"/>
        <v>259.2</v>
      </c>
    </row>
    <row r="1188" spans="1:12">
      <c r="A1188">
        <v>4</v>
      </c>
      <c r="B1188" t="s">
        <v>366</v>
      </c>
      <c r="C1188">
        <v>10294</v>
      </c>
      <c r="D1188" t="s">
        <v>148</v>
      </c>
      <c r="E1188" t="s">
        <v>149</v>
      </c>
      <c r="F1188">
        <v>10294</v>
      </c>
      <c r="G1188">
        <v>17</v>
      </c>
      <c r="H1188" t="s">
        <v>222</v>
      </c>
      <c r="I1188" s="44">
        <v>34607</v>
      </c>
      <c r="J1188" s="45">
        <v>31.2</v>
      </c>
      <c r="K1188">
        <v>15</v>
      </c>
      <c r="L1188">
        <f t="shared" si="18"/>
        <v>468</v>
      </c>
    </row>
    <row r="1189" spans="1:12">
      <c r="A1189">
        <v>4</v>
      </c>
      <c r="B1189" t="s">
        <v>366</v>
      </c>
      <c r="C1189">
        <v>10294</v>
      </c>
      <c r="D1189" t="s">
        <v>148</v>
      </c>
      <c r="E1189" t="s">
        <v>149</v>
      </c>
      <c r="F1189">
        <v>10294</v>
      </c>
      <c r="G1189">
        <v>43</v>
      </c>
      <c r="H1189" t="s">
        <v>210</v>
      </c>
      <c r="I1189" s="44">
        <v>34607</v>
      </c>
      <c r="J1189" s="45">
        <v>36.799999999999997</v>
      </c>
      <c r="K1189">
        <v>15</v>
      </c>
      <c r="L1189">
        <f t="shared" si="18"/>
        <v>552</v>
      </c>
    </row>
    <row r="1190" spans="1:12">
      <c r="A1190">
        <v>4</v>
      </c>
      <c r="B1190" t="s">
        <v>366</v>
      </c>
      <c r="C1190">
        <v>10294</v>
      </c>
      <c r="D1190" t="s">
        <v>148</v>
      </c>
      <c r="E1190" t="s">
        <v>149</v>
      </c>
      <c r="F1190">
        <v>10294</v>
      </c>
      <c r="G1190">
        <v>60</v>
      </c>
      <c r="H1190" t="s">
        <v>171</v>
      </c>
      <c r="I1190" s="44">
        <v>34607</v>
      </c>
      <c r="J1190" s="45">
        <v>27.2</v>
      </c>
      <c r="K1190">
        <v>21</v>
      </c>
      <c r="L1190">
        <f t="shared" si="18"/>
        <v>571.19999999999993</v>
      </c>
    </row>
    <row r="1191" spans="1:12">
      <c r="A1191">
        <v>4</v>
      </c>
      <c r="B1191" t="s">
        <v>366</v>
      </c>
      <c r="C1191">
        <v>10294</v>
      </c>
      <c r="D1191" t="s">
        <v>148</v>
      </c>
      <c r="E1191" t="s">
        <v>149</v>
      </c>
      <c r="F1191">
        <v>10294</v>
      </c>
      <c r="G1191">
        <v>75</v>
      </c>
      <c r="H1191" t="s">
        <v>175</v>
      </c>
      <c r="I1191" s="44">
        <v>34607</v>
      </c>
      <c r="J1191" s="45">
        <v>6.2</v>
      </c>
      <c r="K1191">
        <v>6</v>
      </c>
      <c r="L1191">
        <f t="shared" si="18"/>
        <v>37.200000000000003</v>
      </c>
    </row>
    <row r="1192" spans="1:12">
      <c r="A1192">
        <v>4</v>
      </c>
      <c r="B1192" t="s">
        <v>366</v>
      </c>
      <c r="C1192">
        <v>10288</v>
      </c>
      <c r="D1192" t="s">
        <v>135</v>
      </c>
      <c r="E1192" t="s">
        <v>136</v>
      </c>
      <c r="F1192">
        <v>10288</v>
      </c>
      <c r="G1192">
        <v>54</v>
      </c>
      <c r="H1192" t="s">
        <v>154</v>
      </c>
      <c r="I1192" s="44">
        <v>34600</v>
      </c>
      <c r="J1192" s="45">
        <v>5.9</v>
      </c>
      <c r="K1192">
        <v>10</v>
      </c>
      <c r="L1192">
        <f t="shared" si="18"/>
        <v>59</v>
      </c>
    </row>
    <row r="1193" spans="1:12">
      <c r="A1193">
        <v>4</v>
      </c>
      <c r="B1193" t="s">
        <v>366</v>
      </c>
      <c r="C1193">
        <v>10288</v>
      </c>
      <c r="D1193" t="s">
        <v>135</v>
      </c>
      <c r="E1193" t="s">
        <v>136</v>
      </c>
      <c r="F1193">
        <v>10288</v>
      </c>
      <c r="G1193">
        <v>68</v>
      </c>
      <c r="H1193" t="s">
        <v>206</v>
      </c>
      <c r="I1193" s="44">
        <v>34600</v>
      </c>
      <c r="J1193" s="45">
        <v>10</v>
      </c>
      <c r="K1193">
        <v>3</v>
      </c>
      <c r="L1193">
        <f t="shared" si="18"/>
        <v>30</v>
      </c>
    </row>
    <row r="1194" spans="1:12">
      <c r="A1194">
        <v>4</v>
      </c>
      <c r="B1194" t="s">
        <v>366</v>
      </c>
      <c r="C1194">
        <v>10464</v>
      </c>
      <c r="D1194" t="s">
        <v>281</v>
      </c>
      <c r="E1194" t="s">
        <v>282</v>
      </c>
      <c r="F1194">
        <v>10464</v>
      </c>
      <c r="G1194">
        <v>4</v>
      </c>
      <c r="H1194" t="s">
        <v>157</v>
      </c>
      <c r="I1194" s="44">
        <v>34793</v>
      </c>
      <c r="J1194" s="45">
        <v>17.600000000000001</v>
      </c>
      <c r="K1194">
        <v>16</v>
      </c>
      <c r="L1194">
        <f t="shared" si="18"/>
        <v>281.60000000000002</v>
      </c>
    </row>
    <row r="1195" spans="1:12">
      <c r="A1195">
        <v>4</v>
      </c>
      <c r="B1195" t="s">
        <v>366</v>
      </c>
      <c r="C1195">
        <v>10464</v>
      </c>
      <c r="D1195" t="s">
        <v>281</v>
      </c>
      <c r="E1195" t="s">
        <v>282</v>
      </c>
      <c r="F1195">
        <v>10464</v>
      </c>
      <c r="G1195">
        <v>43</v>
      </c>
      <c r="H1195" t="s">
        <v>210</v>
      </c>
      <c r="I1195" s="44">
        <v>34793</v>
      </c>
      <c r="J1195" s="45">
        <v>36.799999999999997</v>
      </c>
      <c r="K1195">
        <v>3</v>
      </c>
      <c r="L1195">
        <f t="shared" si="18"/>
        <v>110.39999999999999</v>
      </c>
    </row>
    <row r="1196" spans="1:12">
      <c r="A1196">
        <v>4</v>
      </c>
      <c r="B1196" t="s">
        <v>366</v>
      </c>
      <c r="C1196">
        <v>10464</v>
      </c>
      <c r="D1196" t="s">
        <v>281</v>
      </c>
      <c r="E1196" t="s">
        <v>282</v>
      </c>
      <c r="F1196">
        <v>10464</v>
      </c>
      <c r="G1196">
        <v>56</v>
      </c>
      <c r="H1196" t="s">
        <v>151</v>
      </c>
      <c r="I1196" s="44">
        <v>34793</v>
      </c>
      <c r="J1196" s="45">
        <v>30.4</v>
      </c>
      <c r="K1196">
        <v>30</v>
      </c>
      <c r="L1196">
        <f t="shared" si="18"/>
        <v>912</v>
      </c>
    </row>
    <row r="1197" spans="1:12">
      <c r="A1197">
        <v>4</v>
      </c>
      <c r="B1197" t="s">
        <v>366</v>
      </c>
      <c r="C1197">
        <v>10464</v>
      </c>
      <c r="D1197" t="s">
        <v>281</v>
      </c>
      <c r="E1197" t="s">
        <v>282</v>
      </c>
      <c r="F1197">
        <v>10464</v>
      </c>
      <c r="G1197">
        <v>60</v>
      </c>
      <c r="H1197" t="s">
        <v>171</v>
      </c>
      <c r="I1197" s="44">
        <v>34793</v>
      </c>
      <c r="J1197" s="45">
        <v>27.2</v>
      </c>
      <c r="K1197">
        <v>20</v>
      </c>
      <c r="L1197">
        <f t="shared" si="18"/>
        <v>544</v>
      </c>
    </row>
    <row r="1198" spans="1:12">
      <c r="A1198">
        <v>4</v>
      </c>
      <c r="B1198" t="s">
        <v>366</v>
      </c>
      <c r="C1198">
        <v>10427</v>
      </c>
      <c r="D1198" t="s">
        <v>321</v>
      </c>
      <c r="E1198" t="s">
        <v>322</v>
      </c>
      <c r="F1198">
        <v>10427</v>
      </c>
      <c r="G1198">
        <v>14</v>
      </c>
      <c r="H1198" t="s">
        <v>164</v>
      </c>
      <c r="I1198" s="44">
        <v>34757</v>
      </c>
      <c r="J1198" s="45">
        <v>18.600000000000001</v>
      </c>
      <c r="K1198">
        <v>35</v>
      </c>
      <c r="L1198">
        <f t="shared" si="18"/>
        <v>651</v>
      </c>
    </row>
    <row r="1199" spans="1:12">
      <c r="A1199">
        <v>4</v>
      </c>
      <c r="B1199" t="s">
        <v>366</v>
      </c>
      <c r="C1199">
        <v>10337</v>
      </c>
      <c r="D1199" t="s">
        <v>269</v>
      </c>
      <c r="E1199" t="s">
        <v>270</v>
      </c>
      <c r="F1199">
        <v>10337</v>
      </c>
      <c r="G1199">
        <v>23</v>
      </c>
      <c r="H1199" t="s">
        <v>166</v>
      </c>
      <c r="I1199" s="44">
        <v>34662</v>
      </c>
      <c r="J1199" s="45">
        <v>7.2</v>
      </c>
      <c r="K1199">
        <v>40</v>
      </c>
      <c r="L1199">
        <f t="shared" si="18"/>
        <v>288</v>
      </c>
    </row>
    <row r="1200" spans="1:12">
      <c r="A1200">
        <v>4</v>
      </c>
      <c r="B1200" t="s">
        <v>366</v>
      </c>
      <c r="C1200">
        <v>10337</v>
      </c>
      <c r="D1200" t="s">
        <v>269</v>
      </c>
      <c r="E1200" t="s">
        <v>270</v>
      </c>
      <c r="F1200">
        <v>10337</v>
      </c>
      <c r="G1200">
        <v>26</v>
      </c>
      <c r="H1200" t="s">
        <v>133</v>
      </c>
      <c r="I1200" s="44">
        <v>34662</v>
      </c>
      <c r="J1200" s="45">
        <v>24.9</v>
      </c>
      <c r="K1200">
        <v>24</v>
      </c>
      <c r="L1200">
        <f t="shared" si="18"/>
        <v>597.59999999999991</v>
      </c>
    </row>
    <row r="1201" spans="1:12">
      <c r="A1201">
        <v>4</v>
      </c>
      <c r="B1201" t="s">
        <v>366</v>
      </c>
      <c r="C1201">
        <v>10337</v>
      </c>
      <c r="D1201" t="s">
        <v>269</v>
      </c>
      <c r="E1201" t="s">
        <v>270</v>
      </c>
      <c r="F1201">
        <v>10337</v>
      </c>
      <c r="G1201">
        <v>36</v>
      </c>
      <c r="H1201" t="s">
        <v>209</v>
      </c>
      <c r="I1201" s="44">
        <v>34662</v>
      </c>
      <c r="J1201" s="45">
        <v>15.2</v>
      </c>
      <c r="K1201">
        <v>20</v>
      </c>
      <c r="L1201">
        <f t="shared" si="18"/>
        <v>304</v>
      </c>
    </row>
    <row r="1202" spans="1:12">
      <c r="A1202">
        <v>4</v>
      </c>
      <c r="B1202" t="s">
        <v>366</v>
      </c>
      <c r="C1202">
        <v>10337</v>
      </c>
      <c r="D1202" t="s">
        <v>269</v>
      </c>
      <c r="E1202" t="s">
        <v>270</v>
      </c>
      <c r="F1202">
        <v>10337</v>
      </c>
      <c r="G1202">
        <v>37</v>
      </c>
      <c r="H1202" t="s">
        <v>369</v>
      </c>
      <c r="I1202" s="44">
        <v>34662</v>
      </c>
      <c r="J1202" s="45">
        <v>20.8</v>
      </c>
      <c r="K1202">
        <v>28</v>
      </c>
      <c r="L1202">
        <f t="shared" si="18"/>
        <v>582.4</v>
      </c>
    </row>
    <row r="1203" spans="1:12">
      <c r="A1203">
        <v>4</v>
      </c>
      <c r="B1203" t="s">
        <v>366</v>
      </c>
      <c r="C1203">
        <v>10337</v>
      </c>
      <c r="D1203" t="s">
        <v>269</v>
      </c>
      <c r="E1203" t="s">
        <v>270</v>
      </c>
      <c r="F1203">
        <v>10337</v>
      </c>
      <c r="G1203">
        <v>72</v>
      </c>
      <c r="H1203" t="s">
        <v>201</v>
      </c>
      <c r="I1203" s="44">
        <v>34662</v>
      </c>
      <c r="J1203" s="45">
        <v>27.8</v>
      </c>
      <c r="K1203">
        <v>25</v>
      </c>
      <c r="L1203">
        <f t="shared" si="18"/>
        <v>695</v>
      </c>
    </row>
    <row r="1204" spans="1:12">
      <c r="A1204">
        <v>4</v>
      </c>
      <c r="B1204" t="s">
        <v>366</v>
      </c>
      <c r="C1204">
        <v>10526</v>
      </c>
      <c r="D1204" t="s">
        <v>312</v>
      </c>
      <c r="E1204" t="s">
        <v>313</v>
      </c>
      <c r="F1204">
        <v>10526</v>
      </c>
      <c r="G1204">
        <v>1</v>
      </c>
      <c r="H1204" t="s">
        <v>183</v>
      </c>
      <c r="I1204" s="44">
        <v>34855</v>
      </c>
      <c r="J1204" s="45">
        <v>18</v>
      </c>
      <c r="K1204">
        <v>8</v>
      </c>
      <c r="L1204">
        <f t="shared" si="18"/>
        <v>144</v>
      </c>
    </row>
    <row r="1205" spans="1:12">
      <c r="A1205">
        <v>4</v>
      </c>
      <c r="B1205" t="s">
        <v>366</v>
      </c>
      <c r="C1205">
        <v>10526</v>
      </c>
      <c r="D1205" t="s">
        <v>312</v>
      </c>
      <c r="E1205" t="s">
        <v>313</v>
      </c>
      <c r="F1205">
        <v>10526</v>
      </c>
      <c r="G1205">
        <v>13</v>
      </c>
      <c r="H1205" t="s">
        <v>163</v>
      </c>
      <c r="I1205" s="44">
        <v>34855</v>
      </c>
      <c r="J1205" s="45">
        <v>6</v>
      </c>
      <c r="K1205">
        <v>10</v>
      </c>
      <c r="L1205">
        <f t="shared" si="18"/>
        <v>60</v>
      </c>
    </row>
    <row r="1206" spans="1:12">
      <c r="A1206">
        <v>4</v>
      </c>
      <c r="B1206" t="s">
        <v>366</v>
      </c>
      <c r="C1206">
        <v>10526</v>
      </c>
      <c r="D1206" t="s">
        <v>312</v>
      </c>
      <c r="E1206" t="s">
        <v>313</v>
      </c>
      <c r="F1206">
        <v>10526</v>
      </c>
      <c r="G1206">
        <v>56</v>
      </c>
      <c r="H1206" t="s">
        <v>151</v>
      </c>
      <c r="I1206" s="44">
        <v>34855</v>
      </c>
      <c r="J1206" s="45">
        <v>38</v>
      </c>
      <c r="K1206">
        <v>30</v>
      </c>
      <c r="L1206">
        <f t="shared" si="18"/>
        <v>1140</v>
      </c>
    </row>
    <row r="1207" spans="1:12">
      <c r="A1207">
        <v>4</v>
      </c>
      <c r="B1207" t="s">
        <v>366</v>
      </c>
      <c r="C1207">
        <v>10920</v>
      </c>
      <c r="D1207" t="s">
        <v>309</v>
      </c>
      <c r="E1207" t="s">
        <v>310</v>
      </c>
      <c r="F1207">
        <v>10920</v>
      </c>
      <c r="G1207">
        <v>50</v>
      </c>
      <c r="H1207" t="s">
        <v>311</v>
      </c>
      <c r="I1207" s="44">
        <v>35157</v>
      </c>
      <c r="J1207" s="45">
        <v>16.25</v>
      </c>
      <c r="K1207">
        <v>24</v>
      </c>
      <c r="L1207">
        <f t="shared" si="18"/>
        <v>390</v>
      </c>
    </row>
    <row r="1208" spans="1:12">
      <c r="A1208">
        <v>4</v>
      </c>
      <c r="B1208" t="s">
        <v>366</v>
      </c>
      <c r="C1208">
        <v>10760</v>
      </c>
      <c r="D1208" t="s">
        <v>354</v>
      </c>
      <c r="E1208" t="s">
        <v>355</v>
      </c>
      <c r="F1208">
        <v>10760</v>
      </c>
      <c r="G1208">
        <v>25</v>
      </c>
      <c r="H1208" t="s">
        <v>223</v>
      </c>
      <c r="I1208" s="44">
        <v>35065</v>
      </c>
      <c r="J1208" s="45">
        <v>14</v>
      </c>
      <c r="K1208">
        <v>12</v>
      </c>
      <c r="L1208">
        <f t="shared" si="18"/>
        <v>168</v>
      </c>
    </row>
    <row r="1209" spans="1:12">
      <c r="A1209">
        <v>4</v>
      </c>
      <c r="B1209" t="s">
        <v>366</v>
      </c>
      <c r="C1209">
        <v>10760</v>
      </c>
      <c r="D1209" t="s">
        <v>354</v>
      </c>
      <c r="E1209" t="s">
        <v>355</v>
      </c>
      <c r="F1209">
        <v>10760</v>
      </c>
      <c r="G1209">
        <v>27</v>
      </c>
      <c r="H1209" t="s">
        <v>155</v>
      </c>
      <c r="I1209" s="44">
        <v>35065</v>
      </c>
      <c r="J1209" s="45">
        <v>43.9</v>
      </c>
      <c r="K1209">
        <v>40</v>
      </c>
      <c r="L1209">
        <f t="shared" si="18"/>
        <v>1756</v>
      </c>
    </row>
    <row r="1210" spans="1:12">
      <c r="A1210">
        <v>4</v>
      </c>
      <c r="B1210" t="s">
        <v>366</v>
      </c>
      <c r="C1210">
        <v>10760</v>
      </c>
      <c r="D1210" t="s">
        <v>354</v>
      </c>
      <c r="E1210" t="s">
        <v>355</v>
      </c>
      <c r="F1210">
        <v>10760</v>
      </c>
      <c r="G1210">
        <v>43</v>
      </c>
      <c r="H1210" t="s">
        <v>210</v>
      </c>
      <c r="I1210" s="44">
        <v>35065</v>
      </c>
      <c r="J1210" s="45">
        <v>46</v>
      </c>
      <c r="K1210">
        <v>30</v>
      </c>
      <c r="L1210">
        <f t="shared" si="18"/>
        <v>1380</v>
      </c>
    </row>
    <row r="1211" spans="1:12">
      <c r="A1211">
        <v>4</v>
      </c>
      <c r="B1211" t="s">
        <v>366</v>
      </c>
      <c r="C1211">
        <v>10766</v>
      </c>
      <c r="D1211" t="s">
        <v>273</v>
      </c>
      <c r="E1211" t="s">
        <v>274</v>
      </c>
      <c r="F1211">
        <v>10766</v>
      </c>
      <c r="G1211">
        <v>2</v>
      </c>
      <c r="H1211" t="s">
        <v>132</v>
      </c>
      <c r="I1211" s="44">
        <v>35069</v>
      </c>
      <c r="J1211" s="45">
        <v>19</v>
      </c>
      <c r="K1211">
        <v>40</v>
      </c>
      <c r="L1211">
        <f t="shared" si="18"/>
        <v>760</v>
      </c>
    </row>
    <row r="1212" spans="1:12">
      <c r="A1212">
        <v>4</v>
      </c>
      <c r="B1212" t="s">
        <v>366</v>
      </c>
      <c r="C1212">
        <v>10766</v>
      </c>
      <c r="D1212" t="s">
        <v>273</v>
      </c>
      <c r="E1212" t="s">
        <v>274</v>
      </c>
      <c r="F1212">
        <v>10766</v>
      </c>
      <c r="G1212">
        <v>7</v>
      </c>
      <c r="H1212" t="s">
        <v>159</v>
      </c>
      <c r="I1212" s="44">
        <v>35069</v>
      </c>
      <c r="J1212" s="45">
        <v>30</v>
      </c>
      <c r="K1212">
        <v>35</v>
      </c>
      <c r="L1212">
        <f t="shared" si="18"/>
        <v>1050</v>
      </c>
    </row>
    <row r="1213" spans="1:12">
      <c r="A1213">
        <v>4</v>
      </c>
      <c r="B1213" t="s">
        <v>366</v>
      </c>
      <c r="C1213">
        <v>10766</v>
      </c>
      <c r="D1213" t="s">
        <v>273</v>
      </c>
      <c r="E1213" t="s">
        <v>274</v>
      </c>
      <c r="F1213">
        <v>10766</v>
      </c>
      <c r="G1213">
        <v>68</v>
      </c>
      <c r="H1213" t="s">
        <v>206</v>
      </c>
      <c r="I1213" s="44">
        <v>35069</v>
      </c>
      <c r="J1213" s="45">
        <v>12.5</v>
      </c>
      <c r="K1213">
        <v>40</v>
      </c>
      <c r="L1213">
        <f t="shared" si="18"/>
        <v>500</v>
      </c>
    </row>
    <row r="1214" spans="1:12">
      <c r="A1214">
        <v>4</v>
      </c>
      <c r="B1214" t="s">
        <v>366</v>
      </c>
      <c r="C1214">
        <v>10448</v>
      </c>
      <c r="D1214" t="s">
        <v>178</v>
      </c>
      <c r="E1214" t="s">
        <v>179</v>
      </c>
      <c r="F1214">
        <v>10448</v>
      </c>
      <c r="G1214">
        <v>26</v>
      </c>
      <c r="H1214" t="s">
        <v>133</v>
      </c>
      <c r="I1214" s="44">
        <v>34778</v>
      </c>
      <c r="J1214" s="45">
        <v>24.9</v>
      </c>
      <c r="K1214">
        <v>6</v>
      </c>
      <c r="L1214">
        <f t="shared" si="18"/>
        <v>149.39999999999998</v>
      </c>
    </row>
    <row r="1215" spans="1:12">
      <c r="A1215">
        <v>4</v>
      </c>
      <c r="B1215" t="s">
        <v>366</v>
      </c>
      <c r="C1215">
        <v>10448</v>
      </c>
      <c r="D1215" t="s">
        <v>178</v>
      </c>
      <c r="E1215" t="s">
        <v>179</v>
      </c>
      <c r="F1215">
        <v>10448</v>
      </c>
      <c r="G1215">
        <v>40</v>
      </c>
      <c r="H1215" t="s">
        <v>184</v>
      </c>
      <c r="I1215" s="44">
        <v>34778</v>
      </c>
      <c r="J1215" s="45">
        <v>14.7</v>
      </c>
      <c r="K1215">
        <v>20</v>
      </c>
      <c r="L1215">
        <f t="shared" si="18"/>
        <v>294</v>
      </c>
    </row>
    <row r="1216" spans="1:12">
      <c r="A1216">
        <v>4</v>
      </c>
      <c r="B1216" t="s">
        <v>366</v>
      </c>
      <c r="C1216">
        <v>10554</v>
      </c>
      <c r="D1216" t="s">
        <v>273</v>
      </c>
      <c r="E1216" t="s">
        <v>274</v>
      </c>
      <c r="F1216">
        <v>10554</v>
      </c>
      <c r="G1216">
        <v>16</v>
      </c>
      <c r="H1216" t="s">
        <v>124</v>
      </c>
      <c r="I1216" s="44">
        <v>34880</v>
      </c>
      <c r="J1216" s="45">
        <v>17.45</v>
      </c>
      <c r="K1216">
        <v>30</v>
      </c>
      <c r="L1216">
        <f t="shared" si="18"/>
        <v>523.5</v>
      </c>
    </row>
    <row r="1217" spans="1:12">
      <c r="A1217">
        <v>4</v>
      </c>
      <c r="B1217" t="s">
        <v>366</v>
      </c>
      <c r="C1217">
        <v>10554</v>
      </c>
      <c r="D1217" t="s">
        <v>273</v>
      </c>
      <c r="E1217" t="s">
        <v>274</v>
      </c>
      <c r="F1217">
        <v>10554</v>
      </c>
      <c r="G1217">
        <v>23</v>
      </c>
      <c r="H1217" t="s">
        <v>166</v>
      </c>
      <c r="I1217" s="44">
        <v>34880</v>
      </c>
      <c r="J1217" s="45">
        <v>9</v>
      </c>
      <c r="K1217">
        <v>20</v>
      </c>
      <c r="L1217">
        <f t="shared" si="18"/>
        <v>180</v>
      </c>
    </row>
    <row r="1218" spans="1:12">
      <c r="A1218">
        <v>4</v>
      </c>
      <c r="B1218" t="s">
        <v>366</v>
      </c>
      <c r="C1218">
        <v>10554</v>
      </c>
      <c r="D1218" t="s">
        <v>273</v>
      </c>
      <c r="E1218" t="s">
        <v>274</v>
      </c>
      <c r="F1218">
        <v>10554</v>
      </c>
      <c r="G1218">
        <v>62</v>
      </c>
      <c r="H1218" t="s">
        <v>138</v>
      </c>
      <c r="I1218" s="44">
        <v>34880</v>
      </c>
      <c r="J1218" s="45">
        <v>49.3</v>
      </c>
      <c r="K1218">
        <v>20</v>
      </c>
      <c r="L1218">
        <f t="shared" si="18"/>
        <v>986</v>
      </c>
    </row>
    <row r="1219" spans="1:12">
      <c r="A1219">
        <v>4</v>
      </c>
      <c r="B1219" t="s">
        <v>366</v>
      </c>
      <c r="C1219">
        <v>10554</v>
      </c>
      <c r="D1219" t="s">
        <v>273</v>
      </c>
      <c r="E1219" t="s">
        <v>274</v>
      </c>
      <c r="F1219">
        <v>10554</v>
      </c>
      <c r="G1219">
        <v>77</v>
      </c>
      <c r="H1219" t="s">
        <v>176</v>
      </c>
      <c r="I1219" s="44">
        <v>34880</v>
      </c>
      <c r="J1219" s="45">
        <v>13</v>
      </c>
      <c r="K1219">
        <v>10</v>
      </c>
      <c r="L1219">
        <f t="shared" ref="L1219:L1282" si="19">J1219*K1219</f>
        <v>130</v>
      </c>
    </row>
    <row r="1220" spans="1:12">
      <c r="A1220">
        <v>4</v>
      </c>
      <c r="B1220" t="s">
        <v>366</v>
      </c>
      <c r="C1220">
        <v>10580</v>
      </c>
      <c r="D1220" t="s">
        <v>273</v>
      </c>
      <c r="E1220" t="s">
        <v>274</v>
      </c>
      <c r="F1220">
        <v>10580</v>
      </c>
      <c r="G1220">
        <v>14</v>
      </c>
      <c r="H1220" t="s">
        <v>164</v>
      </c>
      <c r="I1220" s="44">
        <v>34907</v>
      </c>
      <c r="J1220" s="45">
        <v>23.25</v>
      </c>
      <c r="K1220">
        <v>15</v>
      </c>
      <c r="L1220">
        <f t="shared" si="19"/>
        <v>348.75</v>
      </c>
    </row>
    <row r="1221" spans="1:12">
      <c r="A1221">
        <v>4</v>
      </c>
      <c r="B1221" t="s">
        <v>366</v>
      </c>
      <c r="C1221">
        <v>10580</v>
      </c>
      <c r="D1221" t="s">
        <v>273</v>
      </c>
      <c r="E1221" t="s">
        <v>274</v>
      </c>
      <c r="F1221">
        <v>10580</v>
      </c>
      <c r="G1221">
        <v>41</v>
      </c>
      <c r="H1221" t="s">
        <v>131</v>
      </c>
      <c r="I1221" s="44">
        <v>34907</v>
      </c>
      <c r="J1221" s="45">
        <v>9.65</v>
      </c>
      <c r="K1221">
        <v>9</v>
      </c>
      <c r="L1221">
        <f t="shared" si="19"/>
        <v>86.850000000000009</v>
      </c>
    </row>
    <row r="1222" spans="1:12">
      <c r="A1222">
        <v>4</v>
      </c>
      <c r="B1222" t="s">
        <v>366</v>
      </c>
      <c r="C1222">
        <v>10580</v>
      </c>
      <c r="D1222" t="s">
        <v>273</v>
      </c>
      <c r="E1222" t="s">
        <v>274</v>
      </c>
      <c r="F1222">
        <v>10580</v>
      </c>
      <c r="G1222">
        <v>65</v>
      </c>
      <c r="H1222" t="s">
        <v>147</v>
      </c>
      <c r="I1222" s="44">
        <v>34907</v>
      </c>
      <c r="J1222" s="45">
        <v>21.05</v>
      </c>
      <c r="K1222">
        <v>30</v>
      </c>
      <c r="L1222">
        <f t="shared" si="19"/>
        <v>631.5</v>
      </c>
    </row>
    <row r="1223" spans="1:12">
      <c r="A1223">
        <v>4</v>
      </c>
      <c r="B1223" t="s">
        <v>366</v>
      </c>
      <c r="C1223">
        <v>10267</v>
      </c>
      <c r="D1223" t="s">
        <v>269</v>
      </c>
      <c r="E1223" t="s">
        <v>270</v>
      </c>
      <c r="F1223">
        <v>10267</v>
      </c>
      <c r="G1223">
        <v>40</v>
      </c>
      <c r="H1223" t="s">
        <v>184</v>
      </c>
      <c r="I1223" s="44">
        <v>34575</v>
      </c>
      <c r="J1223" s="45">
        <v>14.7</v>
      </c>
      <c r="K1223">
        <v>50</v>
      </c>
      <c r="L1223">
        <f t="shared" si="19"/>
        <v>735</v>
      </c>
    </row>
    <row r="1224" spans="1:12">
      <c r="A1224">
        <v>4</v>
      </c>
      <c r="B1224" t="s">
        <v>366</v>
      </c>
      <c r="C1224">
        <v>10267</v>
      </c>
      <c r="D1224" t="s">
        <v>269</v>
      </c>
      <c r="E1224" t="s">
        <v>270</v>
      </c>
      <c r="F1224">
        <v>10267</v>
      </c>
      <c r="G1224">
        <v>59</v>
      </c>
      <c r="H1224" t="s">
        <v>198</v>
      </c>
      <c r="I1224" s="44">
        <v>34575</v>
      </c>
      <c r="J1224" s="45">
        <v>44</v>
      </c>
      <c r="K1224">
        <v>70</v>
      </c>
      <c r="L1224">
        <f t="shared" si="19"/>
        <v>3080</v>
      </c>
    </row>
    <row r="1225" spans="1:12">
      <c r="A1225">
        <v>4</v>
      </c>
      <c r="B1225" t="s">
        <v>366</v>
      </c>
      <c r="C1225">
        <v>10267</v>
      </c>
      <c r="D1225" t="s">
        <v>269</v>
      </c>
      <c r="E1225" t="s">
        <v>270</v>
      </c>
      <c r="F1225">
        <v>10267</v>
      </c>
      <c r="G1225">
        <v>76</v>
      </c>
      <c r="H1225" t="s">
        <v>187</v>
      </c>
      <c r="I1225" s="44">
        <v>34575</v>
      </c>
      <c r="J1225" s="45">
        <v>14.4</v>
      </c>
      <c r="K1225">
        <v>15</v>
      </c>
      <c r="L1225">
        <f t="shared" si="19"/>
        <v>216</v>
      </c>
    </row>
    <row r="1226" spans="1:12">
      <c r="A1226">
        <v>4</v>
      </c>
      <c r="B1226" t="s">
        <v>366</v>
      </c>
      <c r="C1226">
        <v>10670</v>
      </c>
      <c r="D1226" t="s">
        <v>269</v>
      </c>
      <c r="E1226" t="s">
        <v>270</v>
      </c>
      <c r="F1226">
        <v>10670</v>
      </c>
      <c r="G1226">
        <v>23</v>
      </c>
      <c r="H1226" t="s">
        <v>166</v>
      </c>
      <c r="I1226" s="44">
        <v>34989</v>
      </c>
      <c r="J1226" s="45">
        <v>9</v>
      </c>
      <c r="K1226">
        <v>32</v>
      </c>
      <c r="L1226">
        <f t="shared" si="19"/>
        <v>288</v>
      </c>
    </row>
    <row r="1227" spans="1:12">
      <c r="A1227">
        <v>4</v>
      </c>
      <c r="B1227" t="s">
        <v>366</v>
      </c>
      <c r="C1227">
        <v>10670</v>
      </c>
      <c r="D1227" t="s">
        <v>269</v>
      </c>
      <c r="E1227" t="s">
        <v>270</v>
      </c>
      <c r="F1227">
        <v>10670</v>
      </c>
      <c r="G1227">
        <v>46</v>
      </c>
      <c r="H1227" t="s">
        <v>128</v>
      </c>
      <c r="I1227" s="44">
        <v>34989</v>
      </c>
      <c r="J1227" s="45">
        <v>12</v>
      </c>
      <c r="K1227">
        <v>60</v>
      </c>
      <c r="L1227">
        <f t="shared" si="19"/>
        <v>720</v>
      </c>
    </row>
    <row r="1228" spans="1:12">
      <c r="A1228">
        <v>4</v>
      </c>
      <c r="B1228" t="s">
        <v>366</v>
      </c>
      <c r="C1228">
        <v>10670</v>
      </c>
      <c r="D1228" t="s">
        <v>269</v>
      </c>
      <c r="E1228" t="s">
        <v>270</v>
      </c>
      <c r="F1228">
        <v>10670</v>
      </c>
      <c r="G1228">
        <v>67</v>
      </c>
      <c r="H1228" t="s">
        <v>323</v>
      </c>
      <c r="I1228" s="44">
        <v>34989</v>
      </c>
      <c r="J1228" s="45">
        <v>14</v>
      </c>
      <c r="K1228">
        <v>25</v>
      </c>
      <c r="L1228">
        <f t="shared" si="19"/>
        <v>350</v>
      </c>
    </row>
    <row r="1229" spans="1:12">
      <c r="A1229">
        <v>4</v>
      </c>
      <c r="B1229" t="s">
        <v>366</v>
      </c>
      <c r="C1229">
        <v>10670</v>
      </c>
      <c r="D1229" t="s">
        <v>269</v>
      </c>
      <c r="E1229" t="s">
        <v>270</v>
      </c>
      <c r="F1229">
        <v>10670</v>
      </c>
      <c r="G1229">
        <v>73</v>
      </c>
      <c r="H1229" t="s">
        <v>174</v>
      </c>
      <c r="I1229" s="44">
        <v>34989</v>
      </c>
      <c r="J1229" s="45">
        <v>15</v>
      </c>
      <c r="K1229">
        <v>50</v>
      </c>
      <c r="L1229">
        <f t="shared" si="19"/>
        <v>750</v>
      </c>
    </row>
    <row r="1230" spans="1:12">
      <c r="A1230">
        <v>4</v>
      </c>
      <c r="B1230" t="s">
        <v>366</v>
      </c>
      <c r="C1230">
        <v>10670</v>
      </c>
      <c r="D1230" t="s">
        <v>269</v>
      </c>
      <c r="E1230" t="s">
        <v>270</v>
      </c>
      <c r="F1230">
        <v>10670</v>
      </c>
      <c r="G1230">
        <v>75</v>
      </c>
      <c r="H1230" t="s">
        <v>175</v>
      </c>
      <c r="I1230" s="44">
        <v>34989</v>
      </c>
      <c r="J1230" s="45">
        <v>7.75</v>
      </c>
      <c r="K1230">
        <v>25</v>
      </c>
      <c r="L1230">
        <f t="shared" si="19"/>
        <v>193.75</v>
      </c>
    </row>
    <row r="1231" spans="1:12">
      <c r="A1231">
        <v>4</v>
      </c>
      <c r="B1231" t="s">
        <v>366</v>
      </c>
      <c r="C1231">
        <v>10590</v>
      </c>
      <c r="D1231" t="s">
        <v>279</v>
      </c>
      <c r="E1231" t="s">
        <v>280</v>
      </c>
      <c r="F1231">
        <v>10590</v>
      </c>
      <c r="G1231">
        <v>1</v>
      </c>
      <c r="H1231" t="s">
        <v>183</v>
      </c>
      <c r="I1231" s="44">
        <v>34918</v>
      </c>
      <c r="J1231" s="45">
        <v>18</v>
      </c>
      <c r="K1231">
        <v>20</v>
      </c>
      <c r="L1231">
        <f t="shared" si="19"/>
        <v>360</v>
      </c>
    </row>
    <row r="1232" spans="1:12">
      <c r="A1232">
        <v>4</v>
      </c>
      <c r="B1232" t="s">
        <v>366</v>
      </c>
      <c r="C1232">
        <v>10590</v>
      </c>
      <c r="D1232" t="s">
        <v>279</v>
      </c>
      <c r="E1232" t="s">
        <v>280</v>
      </c>
      <c r="F1232">
        <v>10590</v>
      </c>
      <c r="G1232">
        <v>77</v>
      </c>
      <c r="H1232" t="s">
        <v>176</v>
      </c>
      <c r="I1232" s="44">
        <v>34918</v>
      </c>
      <c r="J1232" s="45">
        <v>13</v>
      </c>
      <c r="K1232">
        <v>60</v>
      </c>
      <c r="L1232">
        <f t="shared" si="19"/>
        <v>780</v>
      </c>
    </row>
    <row r="1233" spans="1:12">
      <c r="A1233">
        <v>4</v>
      </c>
      <c r="B1233" t="s">
        <v>366</v>
      </c>
      <c r="C1233">
        <v>10535</v>
      </c>
      <c r="D1233" t="s">
        <v>316</v>
      </c>
      <c r="E1233" t="s">
        <v>317</v>
      </c>
      <c r="F1233">
        <v>10535</v>
      </c>
      <c r="G1233">
        <v>11</v>
      </c>
      <c r="H1233" t="s">
        <v>197</v>
      </c>
      <c r="I1233" s="44">
        <v>34863</v>
      </c>
      <c r="J1233" s="45">
        <v>21</v>
      </c>
      <c r="K1233">
        <v>50</v>
      </c>
      <c r="L1233">
        <f t="shared" si="19"/>
        <v>1050</v>
      </c>
    </row>
    <row r="1234" spans="1:12">
      <c r="A1234">
        <v>4</v>
      </c>
      <c r="B1234" t="s">
        <v>366</v>
      </c>
      <c r="C1234">
        <v>10535</v>
      </c>
      <c r="D1234" t="s">
        <v>316</v>
      </c>
      <c r="E1234" t="s">
        <v>317</v>
      </c>
      <c r="F1234">
        <v>10535</v>
      </c>
      <c r="G1234">
        <v>40</v>
      </c>
      <c r="H1234" t="s">
        <v>184</v>
      </c>
      <c r="I1234" s="44">
        <v>34863</v>
      </c>
      <c r="J1234" s="45">
        <v>18.399999999999999</v>
      </c>
      <c r="K1234">
        <v>10</v>
      </c>
      <c r="L1234">
        <f t="shared" si="19"/>
        <v>184</v>
      </c>
    </row>
    <row r="1235" spans="1:12">
      <c r="A1235">
        <v>4</v>
      </c>
      <c r="B1235" t="s">
        <v>366</v>
      </c>
      <c r="C1235">
        <v>10535</v>
      </c>
      <c r="D1235" t="s">
        <v>316</v>
      </c>
      <c r="E1235" t="s">
        <v>317</v>
      </c>
      <c r="F1235">
        <v>10535</v>
      </c>
      <c r="G1235">
        <v>57</v>
      </c>
      <c r="H1235" t="s">
        <v>180</v>
      </c>
      <c r="I1235" s="44">
        <v>34863</v>
      </c>
      <c r="J1235" s="45">
        <v>19.5</v>
      </c>
      <c r="K1235">
        <v>5</v>
      </c>
      <c r="L1235">
        <f t="shared" si="19"/>
        <v>97.5</v>
      </c>
    </row>
    <row r="1236" spans="1:12">
      <c r="A1236">
        <v>4</v>
      </c>
      <c r="B1236" t="s">
        <v>366</v>
      </c>
      <c r="C1236">
        <v>10535</v>
      </c>
      <c r="D1236" t="s">
        <v>316</v>
      </c>
      <c r="E1236" t="s">
        <v>317</v>
      </c>
      <c r="F1236">
        <v>10535</v>
      </c>
      <c r="G1236">
        <v>59</v>
      </c>
      <c r="H1236" t="s">
        <v>198</v>
      </c>
      <c r="I1236" s="44">
        <v>34863</v>
      </c>
      <c r="J1236" s="45">
        <v>55</v>
      </c>
      <c r="K1236">
        <v>15</v>
      </c>
      <c r="L1236">
        <f t="shared" si="19"/>
        <v>825</v>
      </c>
    </row>
    <row r="1237" spans="1:12">
      <c r="A1237">
        <v>4</v>
      </c>
      <c r="B1237" t="s">
        <v>366</v>
      </c>
      <c r="C1237">
        <v>10338</v>
      </c>
      <c r="D1237" t="s">
        <v>290</v>
      </c>
      <c r="E1237" t="s">
        <v>291</v>
      </c>
      <c r="F1237">
        <v>10338</v>
      </c>
      <c r="G1237">
        <v>17</v>
      </c>
      <c r="H1237" t="s">
        <v>222</v>
      </c>
      <c r="I1237" s="44">
        <v>34663</v>
      </c>
      <c r="J1237" s="45">
        <v>31.2</v>
      </c>
      <c r="K1237">
        <v>20</v>
      </c>
      <c r="L1237">
        <f t="shared" si="19"/>
        <v>624</v>
      </c>
    </row>
    <row r="1238" spans="1:12">
      <c r="A1238">
        <v>4</v>
      </c>
      <c r="B1238" t="s">
        <v>366</v>
      </c>
      <c r="C1238">
        <v>10338</v>
      </c>
      <c r="D1238" t="s">
        <v>290</v>
      </c>
      <c r="E1238" t="s">
        <v>291</v>
      </c>
      <c r="F1238">
        <v>10338</v>
      </c>
      <c r="G1238">
        <v>30</v>
      </c>
      <c r="H1238" t="s">
        <v>150</v>
      </c>
      <c r="I1238" s="44">
        <v>34663</v>
      </c>
      <c r="J1238" s="45">
        <v>20.7</v>
      </c>
      <c r="K1238">
        <v>15</v>
      </c>
      <c r="L1238">
        <f t="shared" si="19"/>
        <v>310.5</v>
      </c>
    </row>
    <row r="1239" spans="1:12">
      <c r="A1239">
        <v>4</v>
      </c>
      <c r="B1239" t="s">
        <v>366</v>
      </c>
      <c r="C1239">
        <v>10898</v>
      </c>
      <c r="D1239" t="s">
        <v>358</v>
      </c>
      <c r="E1239" t="s">
        <v>359</v>
      </c>
      <c r="F1239">
        <v>10898</v>
      </c>
      <c r="G1239">
        <v>13</v>
      </c>
      <c r="H1239" t="s">
        <v>163</v>
      </c>
      <c r="I1239" s="44">
        <v>35146</v>
      </c>
      <c r="J1239" s="45">
        <v>6</v>
      </c>
      <c r="K1239">
        <v>5</v>
      </c>
      <c r="L1239">
        <f t="shared" si="19"/>
        <v>30</v>
      </c>
    </row>
    <row r="1240" spans="1:12">
      <c r="A1240">
        <v>4</v>
      </c>
      <c r="B1240" t="s">
        <v>366</v>
      </c>
      <c r="C1240">
        <v>10945</v>
      </c>
      <c r="D1240" t="s">
        <v>347</v>
      </c>
      <c r="E1240" t="s">
        <v>348</v>
      </c>
      <c r="F1240">
        <v>10945</v>
      </c>
      <c r="G1240">
        <v>13</v>
      </c>
      <c r="H1240" t="s">
        <v>163</v>
      </c>
      <c r="I1240" s="44">
        <v>35166</v>
      </c>
      <c r="J1240" s="45">
        <v>6</v>
      </c>
      <c r="K1240">
        <v>20</v>
      </c>
      <c r="L1240">
        <f t="shared" si="19"/>
        <v>120</v>
      </c>
    </row>
    <row r="1241" spans="1:12">
      <c r="A1241">
        <v>4</v>
      </c>
      <c r="B1241" t="s">
        <v>366</v>
      </c>
      <c r="C1241">
        <v>10945</v>
      </c>
      <c r="D1241" t="s">
        <v>347</v>
      </c>
      <c r="E1241" t="s">
        <v>348</v>
      </c>
      <c r="F1241">
        <v>10945</v>
      </c>
      <c r="G1241">
        <v>31</v>
      </c>
      <c r="H1241" t="s">
        <v>118</v>
      </c>
      <c r="I1241" s="44">
        <v>35166</v>
      </c>
      <c r="J1241" s="45">
        <v>12.5</v>
      </c>
      <c r="K1241">
        <v>10</v>
      </c>
      <c r="L1241">
        <f t="shared" si="19"/>
        <v>125</v>
      </c>
    </row>
    <row r="1242" spans="1:12">
      <c r="A1242">
        <v>4</v>
      </c>
      <c r="B1242" t="s">
        <v>366</v>
      </c>
      <c r="C1242">
        <v>10803</v>
      </c>
      <c r="D1242" t="s">
        <v>314</v>
      </c>
      <c r="E1242" t="s">
        <v>315</v>
      </c>
      <c r="F1242">
        <v>10803</v>
      </c>
      <c r="G1242">
        <v>19</v>
      </c>
      <c r="H1242" t="s">
        <v>185</v>
      </c>
      <c r="I1242" s="44">
        <v>35094</v>
      </c>
      <c r="J1242" s="45">
        <v>9.1999999999999993</v>
      </c>
      <c r="K1242">
        <v>24</v>
      </c>
      <c r="L1242">
        <f t="shared" si="19"/>
        <v>220.79999999999998</v>
      </c>
    </row>
    <row r="1243" spans="1:12">
      <c r="A1243">
        <v>4</v>
      </c>
      <c r="B1243" t="s">
        <v>366</v>
      </c>
      <c r="C1243">
        <v>10803</v>
      </c>
      <c r="D1243" t="s">
        <v>314</v>
      </c>
      <c r="E1243" t="s">
        <v>315</v>
      </c>
      <c r="F1243">
        <v>10803</v>
      </c>
      <c r="G1243">
        <v>25</v>
      </c>
      <c r="H1243" t="s">
        <v>223</v>
      </c>
      <c r="I1243" s="44">
        <v>35094</v>
      </c>
      <c r="J1243" s="45">
        <v>14</v>
      </c>
      <c r="K1243">
        <v>15</v>
      </c>
      <c r="L1243">
        <f t="shared" si="19"/>
        <v>210</v>
      </c>
    </row>
    <row r="1244" spans="1:12">
      <c r="A1244">
        <v>4</v>
      </c>
      <c r="B1244" t="s">
        <v>366</v>
      </c>
      <c r="C1244">
        <v>10803</v>
      </c>
      <c r="D1244" t="s">
        <v>314</v>
      </c>
      <c r="E1244" t="s">
        <v>315</v>
      </c>
      <c r="F1244">
        <v>10803</v>
      </c>
      <c r="G1244">
        <v>59</v>
      </c>
      <c r="H1244" t="s">
        <v>198</v>
      </c>
      <c r="I1244" s="44">
        <v>35094</v>
      </c>
      <c r="J1244" s="45">
        <v>55</v>
      </c>
      <c r="K1244">
        <v>15</v>
      </c>
      <c r="L1244">
        <f t="shared" si="19"/>
        <v>825</v>
      </c>
    </row>
    <row r="1245" spans="1:12">
      <c r="A1245">
        <v>4</v>
      </c>
      <c r="B1245" t="s">
        <v>366</v>
      </c>
      <c r="C1245">
        <v>11026</v>
      </c>
      <c r="D1245" t="s">
        <v>260</v>
      </c>
      <c r="E1245" t="s">
        <v>261</v>
      </c>
      <c r="F1245">
        <v>11026</v>
      </c>
      <c r="G1245">
        <v>18</v>
      </c>
      <c r="H1245" t="s">
        <v>125</v>
      </c>
      <c r="I1245" s="44">
        <v>35200</v>
      </c>
      <c r="J1245" s="45">
        <v>62.5</v>
      </c>
      <c r="K1245">
        <v>8</v>
      </c>
      <c r="L1245">
        <f t="shared" si="19"/>
        <v>500</v>
      </c>
    </row>
    <row r="1246" spans="1:12">
      <c r="A1246">
        <v>4</v>
      </c>
      <c r="B1246" t="s">
        <v>366</v>
      </c>
      <c r="C1246">
        <v>11026</v>
      </c>
      <c r="D1246" t="s">
        <v>260</v>
      </c>
      <c r="E1246" t="s">
        <v>261</v>
      </c>
      <c r="F1246">
        <v>11026</v>
      </c>
      <c r="G1246">
        <v>51</v>
      </c>
      <c r="H1246" t="s">
        <v>121</v>
      </c>
      <c r="I1246" s="44">
        <v>35200</v>
      </c>
      <c r="J1246" s="45">
        <v>53</v>
      </c>
      <c r="K1246">
        <v>10</v>
      </c>
      <c r="L1246">
        <f t="shared" si="19"/>
        <v>530</v>
      </c>
    </row>
    <row r="1247" spans="1:12">
      <c r="A1247">
        <v>4</v>
      </c>
      <c r="B1247" t="s">
        <v>366</v>
      </c>
      <c r="C1247">
        <v>10707</v>
      </c>
      <c r="D1247" t="s">
        <v>309</v>
      </c>
      <c r="E1247" t="s">
        <v>310</v>
      </c>
      <c r="F1247">
        <v>10707</v>
      </c>
      <c r="G1247">
        <v>55</v>
      </c>
      <c r="H1247" t="s">
        <v>170</v>
      </c>
      <c r="I1247" s="44">
        <v>35019</v>
      </c>
      <c r="J1247" s="45">
        <v>24</v>
      </c>
      <c r="K1247">
        <v>21</v>
      </c>
      <c r="L1247">
        <f t="shared" si="19"/>
        <v>504</v>
      </c>
    </row>
    <row r="1248" spans="1:12">
      <c r="A1248">
        <v>4</v>
      </c>
      <c r="B1248" t="s">
        <v>366</v>
      </c>
      <c r="C1248">
        <v>10707</v>
      </c>
      <c r="D1248" t="s">
        <v>309</v>
      </c>
      <c r="E1248" t="s">
        <v>310</v>
      </c>
      <c r="F1248">
        <v>10707</v>
      </c>
      <c r="G1248">
        <v>57</v>
      </c>
      <c r="H1248" t="s">
        <v>180</v>
      </c>
      <c r="I1248" s="44">
        <v>35019</v>
      </c>
      <c r="J1248" s="45">
        <v>19.5</v>
      </c>
      <c r="K1248">
        <v>40</v>
      </c>
      <c r="L1248">
        <f t="shared" si="19"/>
        <v>780</v>
      </c>
    </row>
    <row r="1249" spans="1:12">
      <c r="A1249">
        <v>4</v>
      </c>
      <c r="B1249" t="s">
        <v>366</v>
      </c>
      <c r="C1249">
        <v>10707</v>
      </c>
      <c r="D1249" t="s">
        <v>309</v>
      </c>
      <c r="E1249" t="s">
        <v>310</v>
      </c>
      <c r="F1249">
        <v>10707</v>
      </c>
      <c r="G1249">
        <v>70</v>
      </c>
      <c r="H1249" t="s">
        <v>186</v>
      </c>
      <c r="I1249" s="44">
        <v>35019</v>
      </c>
      <c r="J1249" s="45">
        <v>15</v>
      </c>
      <c r="K1249">
        <v>28</v>
      </c>
      <c r="L1249">
        <f t="shared" si="19"/>
        <v>420</v>
      </c>
    </row>
    <row r="1250" spans="1:12">
      <c r="A1250">
        <v>4</v>
      </c>
      <c r="B1250" t="s">
        <v>366</v>
      </c>
      <c r="C1250">
        <v>10382</v>
      </c>
      <c r="D1250" t="s">
        <v>116</v>
      </c>
      <c r="E1250" t="s">
        <v>117</v>
      </c>
      <c r="F1250">
        <v>10382</v>
      </c>
      <c r="G1250">
        <v>5</v>
      </c>
      <c r="H1250" t="s">
        <v>226</v>
      </c>
      <c r="I1250" s="44">
        <v>34712</v>
      </c>
      <c r="J1250" s="45">
        <v>17</v>
      </c>
      <c r="K1250">
        <v>32</v>
      </c>
      <c r="L1250">
        <f t="shared" si="19"/>
        <v>544</v>
      </c>
    </row>
    <row r="1251" spans="1:12">
      <c r="A1251">
        <v>4</v>
      </c>
      <c r="B1251" t="s">
        <v>366</v>
      </c>
      <c r="C1251">
        <v>10382</v>
      </c>
      <c r="D1251" t="s">
        <v>116</v>
      </c>
      <c r="E1251" t="s">
        <v>117</v>
      </c>
      <c r="F1251">
        <v>10382</v>
      </c>
      <c r="G1251">
        <v>18</v>
      </c>
      <c r="H1251" t="s">
        <v>125</v>
      </c>
      <c r="I1251" s="44">
        <v>34712</v>
      </c>
      <c r="J1251" s="45">
        <v>50</v>
      </c>
      <c r="K1251">
        <v>9</v>
      </c>
      <c r="L1251">
        <f t="shared" si="19"/>
        <v>450</v>
      </c>
    </row>
    <row r="1252" spans="1:12">
      <c r="A1252">
        <v>4</v>
      </c>
      <c r="B1252" t="s">
        <v>366</v>
      </c>
      <c r="C1252">
        <v>10382</v>
      </c>
      <c r="D1252" t="s">
        <v>116</v>
      </c>
      <c r="E1252" t="s">
        <v>117</v>
      </c>
      <c r="F1252">
        <v>10382</v>
      </c>
      <c r="G1252">
        <v>29</v>
      </c>
      <c r="H1252" t="s">
        <v>192</v>
      </c>
      <c r="I1252" s="44">
        <v>34712</v>
      </c>
      <c r="J1252" s="45">
        <v>99</v>
      </c>
      <c r="K1252">
        <v>14</v>
      </c>
      <c r="L1252">
        <f t="shared" si="19"/>
        <v>1386</v>
      </c>
    </row>
    <row r="1253" spans="1:12">
      <c r="A1253">
        <v>4</v>
      </c>
      <c r="B1253" t="s">
        <v>366</v>
      </c>
      <c r="C1253">
        <v>10382</v>
      </c>
      <c r="D1253" t="s">
        <v>116</v>
      </c>
      <c r="E1253" t="s">
        <v>117</v>
      </c>
      <c r="F1253">
        <v>10382</v>
      </c>
      <c r="G1253">
        <v>33</v>
      </c>
      <c r="H1253" t="s">
        <v>137</v>
      </c>
      <c r="I1253" s="44">
        <v>34712</v>
      </c>
      <c r="J1253" s="45">
        <v>2</v>
      </c>
      <c r="K1253">
        <v>60</v>
      </c>
      <c r="L1253">
        <f t="shared" si="19"/>
        <v>120</v>
      </c>
    </row>
    <row r="1254" spans="1:12">
      <c r="A1254">
        <v>4</v>
      </c>
      <c r="B1254" t="s">
        <v>366</v>
      </c>
      <c r="C1254">
        <v>10382</v>
      </c>
      <c r="D1254" t="s">
        <v>116</v>
      </c>
      <c r="E1254" t="s">
        <v>117</v>
      </c>
      <c r="F1254">
        <v>10382</v>
      </c>
      <c r="G1254">
        <v>74</v>
      </c>
      <c r="H1254" t="s">
        <v>253</v>
      </c>
      <c r="I1254" s="44">
        <v>34712</v>
      </c>
      <c r="J1254" s="45">
        <v>8</v>
      </c>
      <c r="K1254">
        <v>50</v>
      </c>
      <c r="L1254">
        <f t="shared" si="19"/>
        <v>400</v>
      </c>
    </row>
    <row r="1255" spans="1:12">
      <c r="A1255">
        <v>4</v>
      </c>
      <c r="B1255" t="s">
        <v>366</v>
      </c>
      <c r="C1255">
        <v>10403</v>
      </c>
      <c r="D1255" t="s">
        <v>116</v>
      </c>
      <c r="E1255" t="s">
        <v>117</v>
      </c>
      <c r="F1255">
        <v>10403</v>
      </c>
      <c r="G1255">
        <v>16</v>
      </c>
      <c r="H1255" t="s">
        <v>124</v>
      </c>
      <c r="I1255" s="44">
        <v>34733</v>
      </c>
      <c r="J1255" s="45">
        <v>13.9</v>
      </c>
      <c r="K1255">
        <v>21</v>
      </c>
      <c r="L1255">
        <f t="shared" si="19"/>
        <v>291.90000000000003</v>
      </c>
    </row>
    <row r="1256" spans="1:12">
      <c r="A1256">
        <v>4</v>
      </c>
      <c r="B1256" t="s">
        <v>366</v>
      </c>
      <c r="C1256">
        <v>10403</v>
      </c>
      <c r="D1256" t="s">
        <v>116</v>
      </c>
      <c r="E1256" t="s">
        <v>117</v>
      </c>
      <c r="F1256">
        <v>10403</v>
      </c>
      <c r="G1256">
        <v>48</v>
      </c>
      <c r="H1256" t="s">
        <v>283</v>
      </c>
      <c r="I1256" s="44">
        <v>34733</v>
      </c>
      <c r="J1256" s="45">
        <v>10.199999999999999</v>
      </c>
      <c r="K1256">
        <v>70</v>
      </c>
      <c r="L1256">
        <f t="shared" si="19"/>
        <v>714</v>
      </c>
    </row>
    <row r="1257" spans="1:12">
      <c r="A1257">
        <v>4</v>
      </c>
      <c r="B1257" t="s">
        <v>366</v>
      </c>
      <c r="C1257">
        <v>11072</v>
      </c>
      <c r="D1257" t="s">
        <v>116</v>
      </c>
      <c r="E1257" t="s">
        <v>117</v>
      </c>
      <c r="F1257">
        <v>11072</v>
      </c>
      <c r="G1257">
        <v>2</v>
      </c>
      <c r="H1257" t="s">
        <v>132</v>
      </c>
      <c r="I1257" s="44">
        <v>35220</v>
      </c>
      <c r="J1257" s="45">
        <v>19</v>
      </c>
      <c r="K1257">
        <v>8</v>
      </c>
      <c r="L1257">
        <f t="shared" si="19"/>
        <v>152</v>
      </c>
    </row>
    <row r="1258" spans="1:12">
      <c r="A1258">
        <v>4</v>
      </c>
      <c r="B1258" t="s">
        <v>366</v>
      </c>
      <c r="C1258">
        <v>11072</v>
      </c>
      <c r="D1258" t="s">
        <v>116</v>
      </c>
      <c r="E1258" t="s">
        <v>117</v>
      </c>
      <c r="F1258">
        <v>11072</v>
      </c>
      <c r="G1258">
        <v>41</v>
      </c>
      <c r="H1258" t="s">
        <v>131</v>
      </c>
      <c r="I1258" s="44">
        <v>35220</v>
      </c>
      <c r="J1258" s="45">
        <v>9.65</v>
      </c>
      <c r="K1258">
        <v>40</v>
      </c>
      <c r="L1258">
        <f t="shared" si="19"/>
        <v>386</v>
      </c>
    </row>
    <row r="1259" spans="1:12">
      <c r="A1259">
        <v>4</v>
      </c>
      <c r="B1259" t="s">
        <v>366</v>
      </c>
      <c r="C1259">
        <v>11072</v>
      </c>
      <c r="D1259" t="s">
        <v>116</v>
      </c>
      <c r="E1259" t="s">
        <v>117</v>
      </c>
      <c r="F1259">
        <v>11072</v>
      </c>
      <c r="G1259">
        <v>50</v>
      </c>
      <c r="H1259" t="s">
        <v>311</v>
      </c>
      <c r="I1259" s="44">
        <v>35220</v>
      </c>
      <c r="J1259" s="45">
        <v>16.25</v>
      </c>
      <c r="K1259">
        <v>22</v>
      </c>
      <c r="L1259">
        <f t="shared" si="19"/>
        <v>357.5</v>
      </c>
    </row>
    <row r="1260" spans="1:12">
      <c r="A1260">
        <v>4</v>
      </c>
      <c r="B1260" t="s">
        <v>366</v>
      </c>
      <c r="C1260">
        <v>11072</v>
      </c>
      <c r="D1260" t="s">
        <v>116</v>
      </c>
      <c r="E1260" t="s">
        <v>117</v>
      </c>
      <c r="F1260">
        <v>11072</v>
      </c>
      <c r="G1260">
        <v>64</v>
      </c>
      <c r="H1260" t="s">
        <v>172</v>
      </c>
      <c r="I1260" s="44">
        <v>35220</v>
      </c>
      <c r="J1260" s="45">
        <v>33.25</v>
      </c>
      <c r="K1260">
        <v>130</v>
      </c>
      <c r="L1260">
        <f t="shared" si="19"/>
        <v>4322.5</v>
      </c>
    </row>
    <row r="1261" spans="1:12">
      <c r="A1261">
        <v>4</v>
      </c>
      <c r="B1261" t="s">
        <v>366</v>
      </c>
      <c r="C1261">
        <v>10640</v>
      </c>
      <c r="D1261" t="s">
        <v>302</v>
      </c>
      <c r="E1261" t="s">
        <v>303</v>
      </c>
      <c r="F1261">
        <v>10640</v>
      </c>
      <c r="G1261">
        <v>69</v>
      </c>
      <c r="H1261" t="s">
        <v>141</v>
      </c>
      <c r="I1261" s="44">
        <v>34963</v>
      </c>
      <c r="J1261" s="45">
        <v>36</v>
      </c>
      <c r="K1261">
        <v>20</v>
      </c>
      <c r="L1261">
        <f t="shared" si="19"/>
        <v>720</v>
      </c>
    </row>
    <row r="1262" spans="1:12">
      <c r="A1262">
        <v>4</v>
      </c>
      <c r="B1262" t="s">
        <v>366</v>
      </c>
      <c r="C1262">
        <v>10640</v>
      </c>
      <c r="D1262" t="s">
        <v>302</v>
      </c>
      <c r="E1262" t="s">
        <v>303</v>
      </c>
      <c r="F1262">
        <v>10640</v>
      </c>
      <c r="G1262">
        <v>70</v>
      </c>
      <c r="H1262" t="s">
        <v>186</v>
      </c>
      <c r="I1262" s="44">
        <v>34963</v>
      </c>
      <c r="J1262" s="45">
        <v>15</v>
      </c>
      <c r="K1262">
        <v>15</v>
      </c>
      <c r="L1262">
        <f t="shared" si="19"/>
        <v>225</v>
      </c>
    </row>
    <row r="1263" spans="1:12">
      <c r="A1263">
        <v>4</v>
      </c>
      <c r="B1263" t="s">
        <v>366</v>
      </c>
      <c r="C1263">
        <v>10348</v>
      </c>
      <c r="D1263" t="s">
        <v>302</v>
      </c>
      <c r="E1263" t="s">
        <v>303</v>
      </c>
      <c r="F1263">
        <v>10348</v>
      </c>
      <c r="G1263">
        <v>1</v>
      </c>
      <c r="H1263" t="s">
        <v>183</v>
      </c>
      <c r="I1263" s="44">
        <v>34676</v>
      </c>
      <c r="J1263" s="45">
        <v>14.4</v>
      </c>
      <c r="K1263">
        <v>15</v>
      </c>
      <c r="L1263">
        <f t="shared" si="19"/>
        <v>216</v>
      </c>
    </row>
    <row r="1264" spans="1:12">
      <c r="A1264">
        <v>4</v>
      </c>
      <c r="B1264" t="s">
        <v>366</v>
      </c>
      <c r="C1264">
        <v>10348</v>
      </c>
      <c r="D1264" t="s">
        <v>302</v>
      </c>
      <c r="E1264" t="s">
        <v>303</v>
      </c>
      <c r="F1264">
        <v>10348</v>
      </c>
      <c r="G1264">
        <v>23</v>
      </c>
      <c r="H1264" t="s">
        <v>166</v>
      </c>
      <c r="I1264" s="44">
        <v>34676</v>
      </c>
      <c r="J1264" s="45">
        <v>7.2</v>
      </c>
      <c r="K1264">
        <v>25</v>
      </c>
      <c r="L1264">
        <f t="shared" si="19"/>
        <v>180</v>
      </c>
    </row>
    <row r="1265" spans="1:12">
      <c r="A1265">
        <v>4</v>
      </c>
      <c r="B1265" t="s">
        <v>366</v>
      </c>
      <c r="C1265">
        <v>10698</v>
      </c>
      <c r="D1265" t="s">
        <v>116</v>
      </c>
      <c r="E1265" t="s">
        <v>117</v>
      </c>
      <c r="F1265">
        <v>10698</v>
      </c>
      <c r="G1265">
        <v>11</v>
      </c>
      <c r="H1265" t="s">
        <v>197</v>
      </c>
      <c r="I1265" s="44">
        <v>35012</v>
      </c>
      <c r="J1265" s="45">
        <v>21</v>
      </c>
      <c r="K1265">
        <v>15</v>
      </c>
      <c r="L1265">
        <f t="shared" si="19"/>
        <v>315</v>
      </c>
    </row>
    <row r="1266" spans="1:12">
      <c r="A1266">
        <v>4</v>
      </c>
      <c r="B1266" t="s">
        <v>366</v>
      </c>
      <c r="C1266">
        <v>10698</v>
      </c>
      <c r="D1266" t="s">
        <v>116</v>
      </c>
      <c r="E1266" t="s">
        <v>117</v>
      </c>
      <c r="F1266">
        <v>10698</v>
      </c>
      <c r="G1266">
        <v>17</v>
      </c>
      <c r="H1266" t="s">
        <v>222</v>
      </c>
      <c r="I1266" s="44">
        <v>35012</v>
      </c>
      <c r="J1266" s="45">
        <v>39</v>
      </c>
      <c r="K1266">
        <v>8</v>
      </c>
      <c r="L1266">
        <f t="shared" si="19"/>
        <v>312</v>
      </c>
    </row>
    <row r="1267" spans="1:12">
      <c r="A1267">
        <v>4</v>
      </c>
      <c r="B1267" t="s">
        <v>366</v>
      </c>
      <c r="C1267">
        <v>10698</v>
      </c>
      <c r="D1267" t="s">
        <v>116</v>
      </c>
      <c r="E1267" t="s">
        <v>117</v>
      </c>
      <c r="F1267">
        <v>10698</v>
      </c>
      <c r="G1267">
        <v>29</v>
      </c>
      <c r="H1267" t="s">
        <v>192</v>
      </c>
      <c r="I1267" s="44">
        <v>35012</v>
      </c>
      <c r="J1267" s="45">
        <v>123.79</v>
      </c>
      <c r="K1267">
        <v>12</v>
      </c>
      <c r="L1267">
        <f t="shared" si="19"/>
        <v>1485.48</v>
      </c>
    </row>
    <row r="1268" spans="1:12">
      <c r="A1268">
        <v>4</v>
      </c>
      <c r="B1268" t="s">
        <v>366</v>
      </c>
      <c r="C1268">
        <v>10698</v>
      </c>
      <c r="D1268" t="s">
        <v>116</v>
      </c>
      <c r="E1268" t="s">
        <v>117</v>
      </c>
      <c r="F1268">
        <v>10698</v>
      </c>
      <c r="G1268">
        <v>65</v>
      </c>
      <c r="H1268" t="s">
        <v>147</v>
      </c>
      <c r="I1268" s="44">
        <v>35012</v>
      </c>
      <c r="J1268" s="45">
        <v>21.05</v>
      </c>
      <c r="K1268">
        <v>65</v>
      </c>
      <c r="L1268">
        <f t="shared" si="19"/>
        <v>1368.25</v>
      </c>
    </row>
    <row r="1269" spans="1:12">
      <c r="A1269">
        <v>4</v>
      </c>
      <c r="B1269" t="s">
        <v>366</v>
      </c>
      <c r="C1269">
        <v>10698</v>
      </c>
      <c r="D1269" t="s">
        <v>116</v>
      </c>
      <c r="E1269" t="s">
        <v>117</v>
      </c>
      <c r="F1269">
        <v>10698</v>
      </c>
      <c r="G1269">
        <v>70</v>
      </c>
      <c r="H1269" t="s">
        <v>186</v>
      </c>
      <c r="I1269" s="44">
        <v>35012</v>
      </c>
      <c r="J1269" s="45">
        <v>15</v>
      </c>
      <c r="K1269">
        <v>8</v>
      </c>
      <c r="L1269">
        <f t="shared" si="19"/>
        <v>120</v>
      </c>
    </row>
    <row r="1270" spans="1:12">
      <c r="A1270">
        <v>4</v>
      </c>
      <c r="B1270" t="s">
        <v>366</v>
      </c>
      <c r="C1270">
        <v>10600</v>
      </c>
      <c r="D1270" t="s">
        <v>256</v>
      </c>
      <c r="E1270" t="s">
        <v>257</v>
      </c>
      <c r="F1270">
        <v>10600</v>
      </c>
      <c r="G1270">
        <v>54</v>
      </c>
      <c r="H1270" t="s">
        <v>154</v>
      </c>
      <c r="I1270" s="44">
        <v>34927</v>
      </c>
      <c r="J1270" s="45">
        <v>7.45</v>
      </c>
      <c r="K1270">
        <v>4</v>
      </c>
      <c r="L1270">
        <f t="shared" si="19"/>
        <v>29.8</v>
      </c>
    </row>
    <row r="1271" spans="1:12">
      <c r="A1271">
        <v>4</v>
      </c>
      <c r="B1271" t="s">
        <v>366</v>
      </c>
      <c r="C1271">
        <v>10600</v>
      </c>
      <c r="D1271" t="s">
        <v>256</v>
      </c>
      <c r="E1271" t="s">
        <v>257</v>
      </c>
      <c r="F1271">
        <v>10600</v>
      </c>
      <c r="G1271">
        <v>73</v>
      </c>
      <c r="H1271" t="s">
        <v>174</v>
      </c>
      <c r="I1271" s="44">
        <v>34927</v>
      </c>
      <c r="J1271" s="45">
        <v>15</v>
      </c>
      <c r="K1271">
        <v>30</v>
      </c>
      <c r="L1271">
        <f t="shared" si="19"/>
        <v>450</v>
      </c>
    </row>
    <row r="1272" spans="1:12">
      <c r="A1272">
        <v>4</v>
      </c>
      <c r="B1272" t="s">
        <v>366</v>
      </c>
      <c r="C1272">
        <v>10716</v>
      </c>
      <c r="D1272" t="s">
        <v>178</v>
      </c>
      <c r="E1272" t="s">
        <v>179</v>
      </c>
      <c r="F1272">
        <v>10716</v>
      </c>
      <c r="G1272">
        <v>21</v>
      </c>
      <c r="H1272" t="s">
        <v>235</v>
      </c>
      <c r="I1272" s="44">
        <v>35027</v>
      </c>
      <c r="J1272" s="45">
        <v>10</v>
      </c>
      <c r="K1272">
        <v>5</v>
      </c>
      <c r="L1272">
        <f t="shared" si="19"/>
        <v>50</v>
      </c>
    </row>
    <row r="1273" spans="1:12">
      <c r="A1273">
        <v>4</v>
      </c>
      <c r="B1273" t="s">
        <v>366</v>
      </c>
      <c r="C1273">
        <v>10716</v>
      </c>
      <c r="D1273" t="s">
        <v>178</v>
      </c>
      <c r="E1273" t="s">
        <v>179</v>
      </c>
      <c r="F1273">
        <v>10716</v>
      </c>
      <c r="G1273">
        <v>51</v>
      </c>
      <c r="H1273" t="s">
        <v>121</v>
      </c>
      <c r="I1273" s="44">
        <v>35027</v>
      </c>
      <c r="J1273" s="45">
        <v>53</v>
      </c>
      <c r="K1273">
        <v>7</v>
      </c>
      <c r="L1273">
        <f t="shared" si="19"/>
        <v>371</v>
      </c>
    </row>
    <row r="1274" spans="1:12">
      <c r="A1274">
        <v>4</v>
      </c>
      <c r="B1274" t="s">
        <v>366</v>
      </c>
      <c r="C1274">
        <v>10716</v>
      </c>
      <c r="D1274" t="s">
        <v>178</v>
      </c>
      <c r="E1274" t="s">
        <v>179</v>
      </c>
      <c r="F1274">
        <v>10716</v>
      </c>
      <c r="G1274">
        <v>61</v>
      </c>
      <c r="H1274" t="s">
        <v>306</v>
      </c>
      <c r="I1274" s="44">
        <v>35027</v>
      </c>
      <c r="J1274" s="45">
        <v>28.5</v>
      </c>
      <c r="K1274">
        <v>10</v>
      </c>
      <c r="L1274">
        <f t="shared" si="19"/>
        <v>285</v>
      </c>
    </row>
    <row r="1275" spans="1:12">
      <c r="A1275">
        <v>4</v>
      </c>
      <c r="B1275" t="s">
        <v>366</v>
      </c>
      <c r="C1275">
        <v>10741</v>
      </c>
      <c r="D1275" t="s">
        <v>309</v>
      </c>
      <c r="E1275" t="s">
        <v>310</v>
      </c>
      <c r="F1275">
        <v>10741</v>
      </c>
      <c r="G1275">
        <v>2</v>
      </c>
      <c r="H1275" t="s">
        <v>132</v>
      </c>
      <c r="I1275" s="44">
        <v>35048</v>
      </c>
      <c r="J1275" s="45">
        <v>19</v>
      </c>
      <c r="K1275">
        <v>15</v>
      </c>
      <c r="L1275">
        <f t="shared" si="19"/>
        <v>285</v>
      </c>
    </row>
    <row r="1276" spans="1:12">
      <c r="A1276">
        <v>4</v>
      </c>
      <c r="B1276" t="s">
        <v>366</v>
      </c>
      <c r="C1276">
        <v>10996</v>
      </c>
      <c r="D1276" t="s">
        <v>181</v>
      </c>
      <c r="E1276" t="s">
        <v>182</v>
      </c>
      <c r="F1276">
        <v>10996</v>
      </c>
      <c r="G1276">
        <v>42</v>
      </c>
      <c r="H1276" t="s">
        <v>119</v>
      </c>
      <c r="I1276" s="44">
        <v>35187</v>
      </c>
      <c r="J1276" s="45">
        <v>14</v>
      </c>
      <c r="K1276">
        <v>40</v>
      </c>
      <c r="L1276">
        <f t="shared" si="19"/>
        <v>560</v>
      </c>
    </row>
    <row r="1277" spans="1:12">
      <c r="A1277">
        <v>4</v>
      </c>
      <c r="B1277" t="s">
        <v>366</v>
      </c>
      <c r="C1277">
        <v>10878</v>
      </c>
      <c r="D1277" t="s">
        <v>181</v>
      </c>
      <c r="E1277" t="s">
        <v>182</v>
      </c>
      <c r="F1277">
        <v>10878</v>
      </c>
      <c r="G1277">
        <v>20</v>
      </c>
      <c r="H1277" t="s">
        <v>165</v>
      </c>
      <c r="I1277" s="44">
        <v>35136</v>
      </c>
      <c r="J1277" s="45">
        <v>81</v>
      </c>
      <c r="K1277">
        <v>20</v>
      </c>
      <c r="L1277">
        <f t="shared" si="19"/>
        <v>1620</v>
      </c>
    </row>
    <row r="1278" spans="1:12">
      <c r="A1278">
        <v>4</v>
      </c>
      <c r="B1278" t="s">
        <v>366</v>
      </c>
      <c r="C1278">
        <v>10658</v>
      </c>
      <c r="D1278" t="s">
        <v>181</v>
      </c>
      <c r="E1278" t="s">
        <v>182</v>
      </c>
      <c r="F1278">
        <v>10658</v>
      </c>
      <c r="G1278">
        <v>21</v>
      </c>
      <c r="H1278" t="s">
        <v>235</v>
      </c>
      <c r="I1278" s="44">
        <v>34978</v>
      </c>
      <c r="J1278" s="45">
        <v>10</v>
      </c>
      <c r="K1278">
        <v>60</v>
      </c>
      <c r="L1278">
        <f t="shared" si="19"/>
        <v>600</v>
      </c>
    </row>
    <row r="1279" spans="1:12">
      <c r="A1279">
        <v>4</v>
      </c>
      <c r="B1279" t="s">
        <v>366</v>
      </c>
      <c r="C1279">
        <v>10658</v>
      </c>
      <c r="D1279" t="s">
        <v>181</v>
      </c>
      <c r="E1279" t="s">
        <v>182</v>
      </c>
      <c r="F1279">
        <v>10658</v>
      </c>
      <c r="G1279">
        <v>40</v>
      </c>
      <c r="H1279" t="s">
        <v>184</v>
      </c>
      <c r="I1279" s="44">
        <v>34978</v>
      </c>
      <c r="J1279" s="45">
        <v>18.399999999999999</v>
      </c>
      <c r="K1279">
        <v>70</v>
      </c>
      <c r="L1279">
        <f t="shared" si="19"/>
        <v>1288</v>
      </c>
    </row>
    <row r="1280" spans="1:12">
      <c r="A1280">
        <v>4</v>
      </c>
      <c r="B1280" t="s">
        <v>366</v>
      </c>
      <c r="C1280">
        <v>10658</v>
      </c>
      <c r="D1280" t="s">
        <v>181</v>
      </c>
      <c r="E1280" t="s">
        <v>182</v>
      </c>
      <c r="F1280">
        <v>10658</v>
      </c>
      <c r="G1280">
        <v>60</v>
      </c>
      <c r="H1280" t="s">
        <v>171</v>
      </c>
      <c r="I1280" s="44">
        <v>34978</v>
      </c>
      <c r="J1280" s="45">
        <v>34</v>
      </c>
      <c r="K1280">
        <v>55</v>
      </c>
      <c r="L1280">
        <f t="shared" si="19"/>
        <v>1870</v>
      </c>
    </row>
    <row r="1281" spans="1:12">
      <c r="A1281">
        <v>4</v>
      </c>
      <c r="B1281" t="s">
        <v>366</v>
      </c>
      <c r="C1281">
        <v>10658</v>
      </c>
      <c r="D1281" t="s">
        <v>181</v>
      </c>
      <c r="E1281" t="s">
        <v>182</v>
      </c>
      <c r="F1281">
        <v>10658</v>
      </c>
      <c r="G1281">
        <v>77</v>
      </c>
      <c r="H1281" t="s">
        <v>176</v>
      </c>
      <c r="I1281" s="44">
        <v>34978</v>
      </c>
      <c r="J1281" s="45">
        <v>13</v>
      </c>
      <c r="K1281">
        <v>70</v>
      </c>
      <c r="L1281">
        <f t="shared" si="19"/>
        <v>910</v>
      </c>
    </row>
    <row r="1282" spans="1:12">
      <c r="A1282">
        <v>4</v>
      </c>
      <c r="B1282" t="s">
        <v>366</v>
      </c>
      <c r="C1282">
        <v>10328</v>
      </c>
      <c r="D1282" t="s">
        <v>281</v>
      </c>
      <c r="E1282" t="s">
        <v>282</v>
      </c>
      <c r="F1282">
        <v>10328</v>
      </c>
      <c r="G1282">
        <v>59</v>
      </c>
      <c r="H1282" t="s">
        <v>198</v>
      </c>
      <c r="I1282" s="44">
        <v>34652</v>
      </c>
      <c r="J1282" s="45">
        <v>44</v>
      </c>
      <c r="K1282">
        <v>9</v>
      </c>
      <c r="L1282">
        <f t="shared" si="19"/>
        <v>396</v>
      </c>
    </row>
    <row r="1283" spans="1:12">
      <c r="A1283">
        <v>4</v>
      </c>
      <c r="B1283" t="s">
        <v>366</v>
      </c>
      <c r="C1283">
        <v>10328</v>
      </c>
      <c r="D1283" t="s">
        <v>281</v>
      </c>
      <c r="E1283" t="s">
        <v>282</v>
      </c>
      <c r="F1283">
        <v>10328</v>
      </c>
      <c r="G1283">
        <v>65</v>
      </c>
      <c r="H1283" t="s">
        <v>147</v>
      </c>
      <c r="I1283" s="44">
        <v>34652</v>
      </c>
      <c r="J1283" s="45">
        <v>16.8</v>
      </c>
      <c r="K1283">
        <v>40</v>
      </c>
      <c r="L1283">
        <f t="shared" ref="L1283:L1346" si="20">J1283*K1283</f>
        <v>672</v>
      </c>
    </row>
    <row r="1284" spans="1:12">
      <c r="A1284">
        <v>4</v>
      </c>
      <c r="B1284" t="s">
        <v>366</v>
      </c>
      <c r="C1284">
        <v>10328</v>
      </c>
      <c r="D1284" t="s">
        <v>281</v>
      </c>
      <c r="E1284" t="s">
        <v>282</v>
      </c>
      <c r="F1284">
        <v>10328</v>
      </c>
      <c r="G1284">
        <v>68</v>
      </c>
      <c r="H1284" t="s">
        <v>206</v>
      </c>
      <c r="I1284" s="44">
        <v>34652</v>
      </c>
      <c r="J1284" s="45">
        <v>10</v>
      </c>
      <c r="K1284">
        <v>10</v>
      </c>
      <c r="L1284">
        <f t="shared" si="20"/>
        <v>100</v>
      </c>
    </row>
    <row r="1285" spans="1:12">
      <c r="A1285">
        <v>4</v>
      </c>
      <c r="B1285" t="s">
        <v>366</v>
      </c>
      <c r="C1285">
        <v>10418</v>
      </c>
      <c r="D1285" t="s">
        <v>181</v>
      </c>
      <c r="E1285" t="s">
        <v>182</v>
      </c>
      <c r="F1285">
        <v>10418</v>
      </c>
      <c r="G1285">
        <v>2</v>
      </c>
      <c r="H1285" t="s">
        <v>132</v>
      </c>
      <c r="I1285" s="44">
        <v>34747</v>
      </c>
      <c r="J1285" s="45">
        <v>15.2</v>
      </c>
      <c r="K1285">
        <v>60</v>
      </c>
      <c r="L1285">
        <f t="shared" si="20"/>
        <v>912</v>
      </c>
    </row>
    <row r="1286" spans="1:12">
      <c r="A1286">
        <v>4</v>
      </c>
      <c r="B1286" t="s">
        <v>366</v>
      </c>
      <c r="C1286">
        <v>10418</v>
      </c>
      <c r="D1286" t="s">
        <v>181</v>
      </c>
      <c r="E1286" t="s">
        <v>182</v>
      </c>
      <c r="F1286">
        <v>10418</v>
      </c>
      <c r="G1286">
        <v>47</v>
      </c>
      <c r="H1286" t="s">
        <v>262</v>
      </c>
      <c r="I1286" s="44">
        <v>34747</v>
      </c>
      <c r="J1286" s="45">
        <v>7.6</v>
      </c>
      <c r="K1286">
        <v>55</v>
      </c>
      <c r="L1286">
        <f t="shared" si="20"/>
        <v>418</v>
      </c>
    </row>
    <row r="1287" spans="1:12">
      <c r="A1287">
        <v>4</v>
      </c>
      <c r="B1287" t="s">
        <v>366</v>
      </c>
      <c r="C1287">
        <v>10418</v>
      </c>
      <c r="D1287" t="s">
        <v>181</v>
      </c>
      <c r="E1287" t="s">
        <v>182</v>
      </c>
      <c r="F1287">
        <v>10418</v>
      </c>
      <c r="G1287">
        <v>61</v>
      </c>
      <c r="H1287" t="s">
        <v>306</v>
      </c>
      <c r="I1287" s="44">
        <v>34747</v>
      </c>
      <c r="J1287" s="45">
        <v>22.8</v>
      </c>
      <c r="K1287">
        <v>16</v>
      </c>
      <c r="L1287">
        <f t="shared" si="20"/>
        <v>364.8</v>
      </c>
    </row>
    <row r="1288" spans="1:12">
      <c r="A1288">
        <v>4</v>
      </c>
      <c r="B1288" t="s">
        <v>366</v>
      </c>
      <c r="C1288">
        <v>10418</v>
      </c>
      <c r="D1288" t="s">
        <v>181</v>
      </c>
      <c r="E1288" t="s">
        <v>182</v>
      </c>
      <c r="F1288">
        <v>10418</v>
      </c>
      <c r="G1288">
        <v>74</v>
      </c>
      <c r="H1288" t="s">
        <v>253</v>
      </c>
      <c r="I1288" s="44">
        <v>34747</v>
      </c>
      <c r="J1288" s="45">
        <v>8</v>
      </c>
      <c r="K1288">
        <v>15</v>
      </c>
      <c r="L1288">
        <f t="shared" si="20"/>
        <v>120</v>
      </c>
    </row>
    <row r="1289" spans="1:12">
      <c r="A1289">
        <v>4</v>
      </c>
      <c r="B1289" t="s">
        <v>366</v>
      </c>
      <c r="C1289">
        <v>10342</v>
      </c>
      <c r="D1289" t="s">
        <v>269</v>
      </c>
      <c r="E1289" t="s">
        <v>270</v>
      </c>
      <c r="F1289">
        <v>10342</v>
      </c>
      <c r="G1289">
        <v>2</v>
      </c>
      <c r="H1289" t="s">
        <v>132</v>
      </c>
      <c r="I1289" s="44">
        <v>34668</v>
      </c>
      <c r="J1289" s="45">
        <v>15.2</v>
      </c>
      <c r="K1289">
        <v>24</v>
      </c>
      <c r="L1289">
        <f t="shared" si="20"/>
        <v>364.79999999999995</v>
      </c>
    </row>
    <row r="1290" spans="1:12">
      <c r="A1290">
        <v>4</v>
      </c>
      <c r="B1290" t="s">
        <v>366</v>
      </c>
      <c r="C1290">
        <v>10342</v>
      </c>
      <c r="D1290" t="s">
        <v>269</v>
      </c>
      <c r="E1290" t="s">
        <v>270</v>
      </c>
      <c r="F1290">
        <v>10342</v>
      </c>
      <c r="G1290">
        <v>31</v>
      </c>
      <c r="H1290" t="s">
        <v>118</v>
      </c>
      <c r="I1290" s="44">
        <v>34668</v>
      </c>
      <c r="J1290" s="45">
        <v>10</v>
      </c>
      <c r="K1290">
        <v>56</v>
      </c>
      <c r="L1290">
        <f t="shared" si="20"/>
        <v>560</v>
      </c>
    </row>
    <row r="1291" spans="1:12">
      <c r="A1291">
        <v>4</v>
      </c>
      <c r="B1291" t="s">
        <v>366</v>
      </c>
      <c r="C1291">
        <v>10342</v>
      </c>
      <c r="D1291" t="s">
        <v>269</v>
      </c>
      <c r="E1291" t="s">
        <v>270</v>
      </c>
      <c r="F1291">
        <v>10342</v>
      </c>
      <c r="G1291">
        <v>36</v>
      </c>
      <c r="H1291" t="s">
        <v>209</v>
      </c>
      <c r="I1291" s="44">
        <v>34668</v>
      </c>
      <c r="J1291" s="45">
        <v>15.2</v>
      </c>
      <c r="K1291">
        <v>40</v>
      </c>
      <c r="L1291">
        <f t="shared" si="20"/>
        <v>608</v>
      </c>
    </row>
    <row r="1292" spans="1:12">
      <c r="A1292">
        <v>4</v>
      </c>
      <c r="B1292" t="s">
        <v>366</v>
      </c>
      <c r="C1292">
        <v>10342</v>
      </c>
      <c r="D1292" t="s">
        <v>269</v>
      </c>
      <c r="E1292" t="s">
        <v>270</v>
      </c>
      <c r="F1292">
        <v>10342</v>
      </c>
      <c r="G1292">
        <v>55</v>
      </c>
      <c r="H1292" t="s">
        <v>170</v>
      </c>
      <c r="I1292" s="44">
        <v>34668</v>
      </c>
      <c r="J1292" s="45">
        <v>19.2</v>
      </c>
      <c r="K1292">
        <v>40</v>
      </c>
      <c r="L1292">
        <f t="shared" si="20"/>
        <v>768</v>
      </c>
    </row>
    <row r="1293" spans="1:12">
      <c r="A1293">
        <v>4</v>
      </c>
      <c r="B1293" t="s">
        <v>366</v>
      </c>
      <c r="C1293">
        <v>10451</v>
      </c>
      <c r="D1293" t="s">
        <v>181</v>
      </c>
      <c r="E1293" t="s">
        <v>182</v>
      </c>
      <c r="F1293">
        <v>10451</v>
      </c>
      <c r="G1293">
        <v>55</v>
      </c>
      <c r="H1293" t="s">
        <v>170</v>
      </c>
      <c r="I1293" s="44">
        <v>34780</v>
      </c>
      <c r="J1293" s="45">
        <v>19.2</v>
      </c>
      <c r="K1293">
        <v>120</v>
      </c>
      <c r="L1293">
        <f t="shared" si="20"/>
        <v>2304</v>
      </c>
    </row>
    <row r="1294" spans="1:12">
      <c r="A1294">
        <v>4</v>
      </c>
      <c r="B1294" t="s">
        <v>366</v>
      </c>
      <c r="C1294">
        <v>10451</v>
      </c>
      <c r="D1294" t="s">
        <v>181</v>
      </c>
      <c r="E1294" t="s">
        <v>182</v>
      </c>
      <c r="F1294">
        <v>10451</v>
      </c>
      <c r="G1294">
        <v>64</v>
      </c>
      <c r="H1294" t="s">
        <v>172</v>
      </c>
      <c r="I1294" s="44">
        <v>34780</v>
      </c>
      <c r="J1294" s="45">
        <v>26.6</v>
      </c>
      <c r="K1294">
        <v>35</v>
      </c>
      <c r="L1294">
        <f t="shared" si="20"/>
        <v>931</v>
      </c>
    </row>
    <row r="1295" spans="1:12">
      <c r="A1295">
        <v>4</v>
      </c>
      <c r="B1295" t="s">
        <v>366</v>
      </c>
      <c r="C1295">
        <v>10451</v>
      </c>
      <c r="D1295" t="s">
        <v>181</v>
      </c>
      <c r="E1295" t="s">
        <v>182</v>
      </c>
      <c r="F1295">
        <v>10451</v>
      </c>
      <c r="G1295">
        <v>65</v>
      </c>
      <c r="H1295" t="s">
        <v>147</v>
      </c>
      <c r="I1295" s="44">
        <v>34780</v>
      </c>
      <c r="J1295" s="45">
        <v>16.8</v>
      </c>
      <c r="K1295">
        <v>28</v>
      </c>
      <c r="L1295">
        <f t="shared" si="20"/>
        <v>470.40000000000003</v>
      </c>
    </row>
    <row r="1296" spans="1:12">
      <c r="A1296">
        <v>4</v>
      </c>
      <c r="B1296" t="s">
        <v>366</v>
      </c>
      <c r="C1296">
        <v>10451</v>
      </c>
      <c r="D1296" t="s">
        <v>181</v>
      </c>
      <c r="E1296" t="s">
        <v>182</v>
      </c>
      <c r="F1296">
        <v>10451</v>
      </c>
      <c r="G1296">
        <v>77</v>
      </c>
      <c r="H1296" t="s">
        <v>176</v>
      </c>
      <c r="I1296" s="44">
        <v>34780</v>
      </c>
      <c r="J1296" s="45">
        <v>10.4</v>
      </c>
      <c r="K1296">
        <v>55</v>
      </c>
      <c r="L1296">
        <f t="shared" si="20"/>
        <v>572</v>
      </c>
    </row>
    <row r="1297" spans="1:12">
      <c r="A1297">
        <v>4</v>
      </c>
      <c r="B1297" t="s">
        <v>366</v>
      </c>
      <c r="C1297">
        <v>10728</v>
      </c>
      <c r="D1297" t="s">
        <v>330</v>
      </c>
      <c r="E1297" t="s">
        <v>331</v>
      </c>
      <c r="F1297">
        <v>10728</v>
      </c>
      <c r="G1297">
        <v>30</v>
      </c>
      <c r="H1297" t="s">
        <v>150</v>
      </c>
      <c r="I1297" s="44">
        <v>35038</v>
      </c>
      <c r="J1297" s="45">
        <v>25.89</v>
      </c>
      <c r="K1297">
        <v>15</v>
      </c>
      <c r="L1297">
        <f t="shared" si="20"/>
        <v>388.35</v>
      </c>
    </row>
    <row r="1298" spans="1:12">
      <c r="A1298">
        <v>4</v>
      </c>
      <c r="B1298" t="s">
        <v>366</v>
      </c>
      <c r="C1298">
        <v>10728</v>
      </c>
      <c r="D1298" t="s">
        <v>330</v>
      </c>
      <c r="E1298" t="s">
        <v>331</v>
      </c>
      <c r="F1298">
        <v>10728</v>
      </c>
      <c r="G1298">
        <v>40</v>
      </c>
      <c r="H1298" t="s">
        <v>184</v>
      </c>
      <c r="I1298" s="44">
        <v>35038</v>
      </c>
      <c r="J1298" s="45">
        <v>18.399999999999999</v>
      </c>
      <c r="K1298">
        <v>6</v>
      </c>
      <c r="L1298">
        <f t="shared" si="20"/>
        <v>110.39999999999999</v>
      </c>
    </row>
    <row r="1299" spans="1:12">
      <c r="A1299">
        <v>4</v>
      </c>
      <c r="B1299" t="s">
        <v>366</v>
      </c>
      <c r="C1299">
        <v>10728</v>
      </c>
      <c r="D1299" t="s">
        <v>330</v>
      </c>
      <c r="E1299" t="s">
        <v>331</v>
      </c>
      <c r="F1299">
        <v>10728</v>
      </c>
      <c r="G1299">
        <v>55</v>
      </c>
      <c r="H1299" t="s">
        <v>170</v>
      </c>
      <c r="I1299" s="44">
        <v>35038</v>
      </c>
      <c r="J1299" s="45">
        <v>24</v>
      </c>
      <c r="K1299">
        <v>12</v>
      </c>
      <c r="L1299">
        <f t="shared" si="20"/>
        <v>288</v>
      </c>
    </row>
    <row r="1300" spans="1:12">
      <c r="A1300">
        <v>4</v>
      </c>
      <c r="B1300" t="s">
        <v>366</v>
      </c>
      <c r="C1300">
        <v>10728</v>
      </c>
      <c r="D1300" t="s">
        <v>330</v>
      </c>
      <c r="E1300" t="s">
        <v>331</v>
      </c>
      <c r="F1300">
        <v>10728</v>
      </c>
      <c r="G1300">
        <v>60</v>
      </c>
      <c r="H1300" t="s">
        <v>171</v>
      </c>
      <c r="I1300" s="44">
        <v>35038</v>
      </c>
      <c r="J1300" s="45">
        <v>34</v>
      </c>
      <c r="K1300">
        <v>15</v>
      </c>
      <c r="L1300">
        <f t="shared" si="20"/>
        <v>510</v>
      </c>
    </row>
    <row r="1301" spans="1:12">
      <c r="A1301">
        <v>4</v>
      </c>
      <c r="B1301" t="s">
        <v>366</v>
      </c>
      <c r="C1301">
        <v>10430</v>
      </c>
      <c r="D1301" t="s">
        <v>116</v>
      </c>
      <c r="E1301" t="s">
        <v>117</v>
      </c>
      <c r="F1301">
        <v>10430</v>
      </c>
      <c r="G1301">
        <v>17</v>
      </c>
      <c r="H1301" t="s">
        <v>222</v>
      </c>
      <c r="I1301" s="44">
        <v>34760</v>
      </c>
      <c r="J1301" s="45">
        <v>31.2</v>
      </c>
      <c r="K1301">
        <v>45</v>
      </c>
      <c r="L1301">
        <f t="shared" si="20"/>
        <v>1404</v>
      </c>
    </row>
    <row r="1302" spans="1:12">
      <c r="A1302">
        <v>4</v>
      </c>
      <c r="B1302" t="s">
        <v>366</v>
      </c>
      <c r="C1302">
        <v>10430</v>
      </c>
      <c r="D1302" t="s">
        <v>116</v>
      </c>
      <c r="E1302" t="s">
        <v>117</v>
      </c>
      <c r="F1302">
        <v>10430</v>
      </c>
      <c r="G1302">
        <v>21</v>
      </c>
      <c r="H1302" t="s">
        <v>235</v>
      </c>
      <c r="I1302" s="44">
        <v>34760</v>
      </c>
      <c r="J1302" s="45">
        <v>8</v>
      </c>
      <c r="K1302">
        <v>50</v>
      </c>
      <c r="L1302">
        <f t="shared" si="20"/>
        <v>400</v>
      </c>
    </row>
    <row r="1303" spans="1:12">
      <c r="A1303">
        <v>4</v>
      </c>
      <c r="B1303" t="s">
        <v>366</v>
      </c>
      <c r="C1303">
        <v>10430</v>
      </c>
      <c r="D1303" t="s">
        <v>116</v>
      </c>
      <c r="E1303" t="s">
        <v>117</v>
      </c>
      <c r="F1303">
        <v>10430</v>
      </c>
      <c r="G1303">
        <v>56</v>
      </c>
      <c r="H1303" t="s">
        <v>151</v>
      </c>
      <c r="I1303" s="44">
        <v>34760</v>
      </c>
      <c r="J1303" s="45">
        <v>30.4</v>
      </c>
      <c r="K1303">
        <v>30</v>
      </c>
      <c r="L1303">
        <f t="shared" si="20"/>
        <v>912</v>
      </c>
    </row>
    <row r="1304" spans="1:12">
      <c r="A1304">
        <v>4</v>
      </c>
      <c r="B1304" t="s">
        <v>366</v>
      </c>
      <c r="C1304">
        <v>10430</v>
      </c>
      <c r="D1304" t="s">
        <v>116</v>
      </c>
      <c r="E1304" t="s">
        <v>117</v>
      </c>
      <c r="F1304">
        <v>10430</v>
      </c>
      <c r="G1304">
        <v>59</v>
      </c>
      <c r="H1304" t="s">
        <v>198</v>
      </c>
      <c r="I1304" s="44">
        <v>34760</v>
      </c>
      <c r="J1304" s="45">
        <v>44</v>
      </c>
      <c r="K1304">
        <v>70</v>
      </c>
      <c r="L1304">
        <f t="shared" si="20"/>
        <v>3080</v>
      </c>
    </row>
    <row r="1305" spans="1:12">
      <c r="A1305">
        <v>4</v>
      </c>
      <c r="B1305" t="s">
        <v>366</v>
      </c>
      <c r="C1305">
        <v>10913</v>
      </c>
      <c r="D1305" t="s">
        <v>330</v>
      </c>
      <c r="E1305" t="s">
        <v>331</v>
      </c>
      <c r="F1305">
        <v>10913</v>
      </c>
      <c r="G1305">
        <v>4</v>
      </c>
      <c r="H1305" t="s">
        <v>157</v>
      </c>
      <c r="I1305" s="44">
        <v>35152</v>
      </c>
      <c r="J1305" s="45">
        <v>22</v>
      </c>
      <c r="K1305">
        <v>30</v>
      </c>
      <c r="L1305">
        <f t="shared" si="20"/>
        <v>660</v>
      </c>
    </row>
    <row r="1306" spans="1:12">
      <c r="A1306">
        <v>4</v>
      </c>
      <c r="B1306" t="s">
        <v>366</v>
      </c>
      <c r="C1306">
        <v>10913</v>
      </c>
      <c r="D1306" t="s">
        <v>330</v>
      </c>
      <c r="E1306" t="s">
        <v>331</v>
      </c>
      <c r="F1306">
        <v>10913</v>
      </c>
      <c r="G1306">
        <v>33</v>
      </c>
      <c r="H1306" t="s">
        <v>137</v>
      </c>
      <c r="I1306" s="44">
        <v>35152</v>
      </c>
      <c r="J1306" s="45">
        <v>2.5</v>
      </c>
      <c r="K1306">
        <v>40</v>
      </c>
      <c r="L1306">
        <f t="shared" si="20"/>
        <v>100</v>
      </c>
    </row>
    <row r="1307" spans="1:12">
      <c r="A1307">
        <v>4</v>
      </c>
      <c r="B1307" t="s">
        <v>366</v>
      </c>
      <c r="C1307">
        <v>10913</v>
      </c>
      <c r="D1307" t="s">
        <v>330</v>
      </c>
      <c r="E1307" t="s">
        <v>331</v>
      </c>
      <c r="F1307">
        <v>10913</v>
      </c>
      <c r="G1307">
        <v>58</v>
      </c>
      <c r="H1307" t="s">
        <v>177</v>
      </c>
      <c r="I1307" s="44">
        <v>35152</v>
      </c>
      <c r="J1307" s="45">
        <v>13.25</v>
      </c>
      <c r="K1307">
        <v>15</v>
      </c>
      <c r="L1307">
        <f t="shared" si="20"/>
        <v>198.75</v>
      </c>
    </row>
    <row r="1308" spans="1:12">
      <c r="A1308">
        <v>4</v>
      </c>
      <c r="B1308" t="s">
        <v>366</v>
      </c>
      <c r="C1308">
        <v>10892</v>
      </c>
      <c r="D1308" t="s">
        <v>354</v>
      </c>
      <c r="E1308" t="s">
        <v>355</v>
      </c>
      <c r="F1308">
        <v>10892</v>
      </c>
      <c r="G1308">
        <v>59</v>
      </c>
      <c r="H1308" t="s">
        <v>198</v>
      </c>
      <c r="I1308" s="44">
        <v>35143</v>
      </c>
      <c r="J1308" s="45">
        <v>55</v>
      </c>
      <c r="K1308">
        <v>40</v>
      </c>
      <c r="L1308">
        <f t="shared" si="20"/>
        <v>2200</v>
      </c>
    </row>
    <row r="1309" spans="1:12">
      <c r="A1309">
        <v>4</v>
      </c>
      <c r="B1309" t="s">
        <v>366</v>
      </c>
      <c r="C1309">
        <v>10935</v>
      </c>
      <c r="D1309" t="s">
        <v>314</v>
      </c>
      <c r="E1309" t="s">
        <v>315</v>
      </c>
      <c r="F1309">
        <v>10935</v>
      </c>
      <c r="G1309">
        <v>1</v>
      </c>
      <c r="H1309" t="s">
        <v>183</v>
      </c>
      <c r="I1309" s="44">
        <v>35163</v>
      </c>
      <c r="J1309" s="45">
        <v>18</v>
      </c>
      <c r="K1309">
        <v>21</v>
      </c>
      <c r="L1309">
        <f t="shared" si="20"/>
        <v>378</v>
      </c>
    </row>
    <row r="1310" spans="1:12">
      <c r="A1310">
        <v>4</v>
      </c>
      <c r="B1310" t="s">
        <v>366</v>
      </c>
      <c r="C1310">
        <v>10935</v>
      </c>
      <c r="D1310" t="s">
        <v>314</v>
      </c>
      <c r="E1310" t="s">
        <v>315</v>
      </c>
      <c r="F1310">
        <v>10935</v>
      </c>
      <c r="G1310">
        <v>18</v>
      </c>
      <c r="H1310" t="s">
        <v>125</v>
      </c>
      <c r="I1310" s="44">
        <v>35163</v>
      </c>
      <c r="J1310" s="45">
        <v>62.5</v>
      </c>
      <c r="K1310">
        <v>4</v>
      </c>
      <c r="L1310">
        <f t="shared" si="20"/>
        <v>250</v>
      </c>
    </row>
    <row r="1311" spans="1:12">
      <c r="A1311">
        <v>4</v>
      </c>
      <c r="B1311" t="s">
        <v>366</v>
      </c>
      <c r="C1311">
        <v>10935</v>
      </c>
      <c r="D1311" t="s">
        <v>314</v>
      </c>
      <c r="E1311" t="s">
        <v>315</v>
      </c>
      <c r="F1311">
        <v>10935</v>
      </c>
      <c r="G1311">
        <v>23</v>
      </c>
      <c r="H1311" t="s">
        <v>166</v>
      </c>
      <c r="I1311" s="44">
        <v>35163</v>
      </c>
      <c r="J1311" s="45">
        <v>9</v>
      </c>
      <c r="K1311">
        <v>8</v>
      </c>
      <c r="L1311">
        <f t="shared" si="20"/>
        <v>72</v>
      </c>
    </row>
    <row r="1312" spans="1:12">
      <c r="A1312">
        <v>4</v>
      </c>
      <c r="B1312" t="s">
        <v>366</v>
      </c>
      <c r="C1312">
        <v>10347</v>
      </c>
      <c r="D1312" t="s">
        <v>332</v>
      </c>
      <c r="E1312" t="s">
        <v>333</v>
      </c>
      <c r="F1312">
        <v>10347</v>
      </c>
      <c r="G1312">
        <v>25</v>
      </c>
      <c r="H1312" t="s">
        <v>223</v>
      </c>
      <c r="I1312" s="44">
        <v>34675</v>
      </c>
      <c r="J1312" s="45">
        <v>11.2</v>
      </c>
      <c r="K1312">
        <v>10</v>
      </c>
      <c r="L1312">
        <f t="shared" si="20"/>
        <v>112</v>
      </c>
    </row>
    <row r="1313" spans="1:12">
      <c r="A1313">
        <v>4</v>
      </c>
      <c r="B1313" t="s">
        <v>366</v>
      </c>
      <c r="C1313">
        <v>10347</v>
      </c>
      <c r="D1313" t="s">
        <v>332</v>
      </c>
      <c r="E1313" t="s">
        <v>333</v>
      </c>
      <c r="F1313">
        <v>10347</v>
      </c>
      <c r="G1313">
        <v>39</v>
      </c>
      <c r="H1313" t="s">
        <v>168</v>
      </c>
      <c r="I1313" s="44">
        <v>34675</v>
      </c>
      <c r="J1313" s="45">
        <v>14.4</v>
      </c>
      <c r="K1313">
        <v>50</v>
      </c>
      <c r="L1313">
        <f t="shared" si="20"/>
        <v>720</v>
      </c>
    </row>
    <row r="1314" spans="1:12">
      <c r="A1314">
        <v>4</v>
      </c>
      <c r="B1314" t="s">
        <v>366</v>
      </c>
      <c r="C1314">
        <v>10347</v>
      </c>
      <c r="D1314" t="s">
        <v>332</v>
      </c>
      <c r="E1314" t="s">
        <v>333</v>
      </c>
      <c r="F1314">
        <v>10347</v>
      </c>
      <c r="G1314">
        <v>40</v>
      </c>
      <c r="H1314" t="s">
        <v>184</v>
      </c>
      <c r="I1314" s="44">
        <v>34675</v>
      </c>
      <c r="J1314" s="45">
        <v>14.7</v>
      </c>
      <c r="K1314">
        <v>4</v>
      </c>
      <c r="L1314">
        <f t="shared" si="20"/>
        <v>58.8</v>
      </c>
    </row>
    <row r="1315" spans="1:12">
      <c r="A1315">
        <v>4</v>
      </c>
      <c r="B1315" t="s">
        <v>366</v>
      </c>
      <c r="C1315">
        <v>10347</v>
      </c>
      <c r="D1315" t="s">
        <v>332</v>
      </c>
      <c r="E1315" t="s">
        <v>333</v>
      </c>
      <c r="F1315">
        <v>10347</v>
      </c>
      <c r="G1315">
        <v>75</v>
      </c>
      <c r="H1315" t="s">
        <v>175</v>
      </c>
      <c r="I1315" s="44">
        <v>34675</v>
      </c>
      <c r="J1315" s="45">
        <v>6.2</v>
      </c>
      <c r="K1315">
        <v>6</v>
      </c>
      <c r="L1315">
        <f t="shared" si="20"/>
        <v>37.200000000000003</v>
      </c>
    </row>
    <row r="1316" spans="1:12">
      <c r="A1316">
        <v>4</v>
      </c>
      <c r="B1316" t="s">
        <v>366</v>
      </c>
      <c r="C1316">
        <v>10725</v>
      </c>
      <c r="D1316" t="s">
        <v>332</v>
      </c>
      <c r="E1316" t="s">
        <v>333</v>
      </c>
      <c r="F1316">
        <v>10725</v>
      </c>
      <c r="G1316">
        <v>41</v>
      </c>
      <c r="H1316" t="s">
        <v>131</v>
      </c>
      <c r="I1316" s="44">
        <v>35034</v>
      </c>
      <c r="J1316" s="45">
        <v>9.65</v>
      </c>
      <c r="K1316">
        <v>12</v>
      </c>
      <c r="L1316">
        <f t="shared" si="20"/>
        <v>115.80000000000001</v>
      </c>
    </row>
    <row r="1317" spans="1:12">
      <c r="A1317">
        <v>4</v>
      </c>
      <c r="B1317" t="s">
        <v>366</v>
      </c>
      <c r="C1317">
        <v>10725</v>
      </c>
      <c r="D1317" t="s">
        <v>332</v>
      </c>
      <c r="E1317" t="s">
        <v>333</v>
      </c>
      <c r="F1317">
        <v>10725</v>
      </c>
      <c r="G1317">
        <v>52</v>
      </c>
      <c r="H1317" t="s">
        <v>169</v>
      </c>
      <c r="I1317" s="44">
        <v>35034</v>
      </c>
      <c r="J1317" s="45">
        <v>7</v>
      </c>
      <c r="K1317">
        <v>4</v>
      </c>
      <c r="L1317">
        <f t="shared" si="20"/>
        <v>28</v>
      </c>
    </row>
    <row r="1318" spans="1:12">
      <c r="A1318">
        <v>4</v>
      </c>
      <c r="B1318" t="s">
        <v>366</v>
      </c>
      <c r="C1318">
        <v>10725</v>
      </c>
      <c r="D1318" t="s">
        <v>332</v>
      </c>
      <c r="E1318" t="s">
        <v>333</v>
      </c>
      <c r="F1318">
        <v>10725</v>
      </c>
      <c r="G1318">
        <v>55</v>
      </c>
      <c r="H1318" t="s">
        <v>170</v>
      </c>
      <c r="I1318" s="44">
        <v>35034</v>
      </c>
      <c r="J1318" s="45">
        <v>24</v>
      </c>
      <c r="K1318">
        <v>6</v>
      </c>
      <c r="L1318">
        <f t="shared" si="20"/>
        <v>144</v>
      </c>
    </row>
    <row r="1319" spans="1:12">
      <c r="A1319">
        <v>4</v>
      </c>
      <c r="B1319" t="s">
        <v>366</v>
      </c>
      <c r="C1319">
        <v>10636</v>
      </c>
      <c r="D1319" t="s">
        <v>312</v>
      </c>
      <c r="E1319" t="s">
        <v>313</v>
      </c>
      <c r="F1319">
        <v>10636</v>
      </c>
      <c r="G1319">
        <v>4</v>
      </c>
      <c r="H1319" t="s">
        <v>157</v>
      </c>
      <c r="I1319" s="44">
        <v>34961</v>
      </c>
      <c r="J1319" s="45">
        <v>22</v>
      </c>
      <c r="K1319">
        <v>25</v>
      </c>
      <c r="L1319">
        <f t="shared" si="20"/>
        <v>550</v>
      </c>
    </row>
    <row r="1320" spans="1:12">
      <c r="A1320">
        <v>4</v>
      </c>
      <c r="B1320" t="s">
        <v>366</v>
      </c>
      <c r="C1320">
        <v>10636</v>
      </c>
      <c r="D1320" t="s">
        <v>312</v>
      </c>
      <c r="E1320" t="s">
        <v>313</v>
      </c>
      <c r="F1320">
        <v>10636</v>
      </c>
      <c r="G1320">
        <v>58</v>
      </c>
      <c r="H1320" t="s">
        <v>177</v>
      </c>
      <c r="I1320" s="44">
        <v>34961</v>
      </c>
      <c r="J1320" s="45">
        <v>13.25</v>
      </c>
      <c r="K1320">
        <v>6</v>
      </c>
      <c r="L1320">
        <f t="shared" si="20"/>
        <v>79.5</v>
      </c>
    </row>
    <row r="1321" spans="1:12">
      <c r="A1321">
        <v>4</v>
      </c>
      <c r="B1321" t="s">
        <v>366</v>
      </c>
      <c r="C1321">
        <v>10634</v>
      </c>
      <c r="D1321" t="s">
        <v>263</v>
      </c>
      <c r="E1321" t="s">
        <v>264</v>
      </c>
      <c r="F1321">
        <v>10634</v>
      </c>
      <c r="G1321">
        <v>7</v>
      </c>
      <c r="H1321" t="s">
        <v>159</v>
      </c>
      <c r="I1321" s="44">
        <v>34957</v>
      </c>
      <c r="J1321" s="45">
        <v>30</v>
      </c>
      <c r="K1321">
        <v>35</v>
      </c>
      <c r="L1321">
        <f t="shared" si="20"/>
        <v>1050</v>
      </c>
    </row>
    <row r="1322" spans="1:12">
      <c r="A1322">
        <v>4</v>
      </c>
      <c r="B1322" t="s">
        <v>366</v>
      </c>
      <c r="C1322">
        <v>10634</v>
      </c>
      <c r="D1322" t="s">
        <v>263</v>
      </c>
      <c r="E1322" t="s">
        <v>264</v>
      </c>
      <c r="F1322">
        <v>10634</v>
      </c>
      <c r="G1322">
        <v>18</v>
      </c>
      <c r="H1322" t="s">
        <v>125</v>
      </c>
      <c r="I1322" s="44">
        <v>34957</v>
      </c>
      <c r="J1322" s="45">
        <v>62.5</v>
      </c>
      <c r="K1322">
        <v>50</v>
      </c>
      <c r="L1322">
        <f t="shared" si="20"/>
        <v>3125</v>
      </c>
    </row>
    <row r="1323" spans="1:12">
      <c r="A1323">
        <v>4</v>
      </c>
      <c r="B1323" t="s">
        <v>366</v>
      </c>
      <c r="C1323">
        <v>10634</v>
      </c>
      <c r="D1323" t="s">
        <v>263</v>
      </c>
      <c r="E1323" t="s">
        <v>264</v>
      </c>
      <c r="F1323">
        <v>10634</v>
      </c>
      <c r="G1323">
        <v>51</v>
      </c>
      <c r="H1323" t="s">
        <v>121</v>
      </c>
      <c r="I1323" s="44">
        <v>34957</v>
      </c>
      <c r="J1323" s="45">
        <v>53</v>
      </c>
      <c r="K1323">
        <v>15</v>
      </c>
      <c r="L1323">
        <f t="shared" si="20"/>
        <v>795</v>
      </c>
    </row>
    <row r="1324" spans="1:12">
      <c r="A1324">
        <v>4</v>
      </c>
      <c r="B1324" t="s">
        <v>366</v>
      </c>
      <c r="C1324">
        <v>10634</v>
      </c>
      <c r="D1324" t="s">
        <v>263</v>
      </c>
      <c r="E1324" t="s">
        <v>264</v>
      </c>
      <c r="F1324">
        <v>10634</v>
      </c>
      <c r="G1324">
        <v>75</v>
      </c>
      <c r="H1324" t="s">
        <v>175</v>
      </c>
      <c r="I1324" s="44">
        <v>34957</v>
      </c>
      <c r="J1324" s="45">
        <v>7.75</v>
      </c>
      <c r="K1324">
        <v>2</v>
      </c>
      <c r="L1324">
        <f t="shared" si="20"/>
        <v>15.5</v>
      </c>
    </row>
    <row r="1325" spans="1:12">
      <c r="A1325">
        <v>4</v>
      </c>
      <c r="B1325" t="s">
        <v>366</v>
      </c>
      <c r="C1325">
        <v>10647</v>
      </c>
      <c r="D1325" t="s">
        <v>265</v>
      </c>
      <c r="E1325" t="s">
        <v>266</v>
      </c>
      <c r="F1325">
        <v>10647</v>
      </c>
      <c r="G1325">
        <v>19</v>
      </c>
      <c r="H1325" t="s">
        <v>185</v>
      </c>
      <c r="I1325" s="44">
        <v>34969</v>
      </c>
      <c r="J1325" s="45">
        <v>9.1999999999999993</v>
      </c>
      <c r="K1325">
        <v>30</v>
      </c>
      <c r="L1325">
        <f t="shared" si="20"/>
        <v>276</v>
      </c>
    </row>
    <row r="1326" spans="1:12">
      <c r="A1326">
        <v>4</v>
      </c>
      <c r="B1326" t="s">
        <v>366</v>
      </c>
      <c r="C1326">
        <v>10647</v>
      </c>
      <c r="D1326" t="s">
        <v>265</v>
      </c>
      <c r="E1326" t="s">
        <v>266</v>
      </c>
      <c r="F1326">
        <v>10647</v>
      </c>
      <c r="G1326">
        <v>39</v>
      </c>
      <c r="H1326" t="s">
        <v>168</v>
      </c>
      <c r="I1326" s="44">
        <v>34969</v>
      </c>
      <c r="J1326" s="45">
        <v>18</v>
      </c>
      <c r="K1326">
        <v>20</v>
      </c>
      <c r="L1326">
        <f t="shared" si="20"/>
        <v>360</v>
      </c>
    </row>
    <row r="1327" spans="1:12">
      <c r="A1327">
        <v>4</v>
      </c>
      <c r="B1327" t="s">
        <v>366</v>
      </c>
      <c r="C1327">
        <v>10864</v>
      </c>
      <c r="D1327" t="s">
        <v>309</v>
      </c>
      <c r="E1327" t="s">
        <v>310</v>
      </c>
      <c r="F1327">
        <v>10864</v>
      </c>
      <c r="G1327">
        <v>35</v>
      </c>
      <c r="H1327" t="s">
        <v>193</v>
      </c>
      <c r="I1327" s="44">
        <v>35128</v>
      </c>
      <c r="J1327" s="45">
        <v>18</v>
      </c>
      <c r="K1327">
        <v>4</v>
      </c>
      <c r="L1327">
        <f t="shared" si="20"/>
        <v>72</v>
      </c>
    </row>
    <row r="1328" spans="1:12">
      <c r="A1328">
        <v>4</v>
      </c>
      <c r="B1328" t="s">
        <v>366</v>
      </c>
      <c r="C1328">
        <v>10864</v>
      </c>
      <c r="D1328" t="s">
        <v>309</v>
      </c>
      <c r="E1328" t="s">
        <v>310</v>
      </c>
      <c r="F1328">
        <v>10864</v>
      </c>
      <c r="G1328">
        <v>67</v>
      </c>
      <c r="H1328" t="s">
        <v>323</v>
      </c>
      <c r="I1328" s="44">
        <v>35128</v>
      </c>
      <c r="J1328" s="45">
        <v>14</v>
      </c>
      <c r="K1328">
        <v>15</v>
      </c>
      <c r="L1328">
        <f t="shared" si="20"/>
        <v>210</v>
      </c>
    </row>
    <row r="1329" spans="1:12">
      <c r="A1329">
        <v>5</v>
      </c>
      <c r="B1329" t="s">
        <v>374</v>
      </c>
      <c r="C1329">
        <v>10872</v>
      </c>
      <c r="D1329" t="s">
        <v>275</v>
      </c>
      <c r="E1329" t="s">
        <v>276</v>
      </c>
      <c r="F1329">
        <v>10872</v>
      </c>
      <c r="G1329">
        <v>55</v>
      </c>
      <c r="H1329" t="s">
        <v>170</v>
      </c>
      <c r="I1329" s="44">
        <v>35131</v>
      </c>
      <c r="J1329" s="45">
        <v>24</v>
      </c>
      <c r="K1329">
        <v>10</v>
      </c>
      <c r="L1329">
        <f t="shared" si="20"/>
        <v>240</v>
      </c>
    </row>
    <row r="1330" spans="1:12">
      <c r="A1330">
        <v>5</v>
      </c>
      <c r="B1330" t="s">
        <v>374</v>
      </c>
      <c r="C1330">
        <v>10872</v>
      </c>
      <c r="D1330" t="s">
        <v>275</v>
      </c>
      <c r="E1330" t="s">
        <v>276</v>
      </c>
      <c r="F1330">
        <v>10872</v>
      </c>
      <c r="G1330">
        <v>62</v>
      </c>
      <c r="H1330" t="s">
        <v>138</v>
      </c>
      <c r="I1330" s="44">
        <v>35131</v>
      </c>
      <c r="J1330" s="45">
        <v>49.3</v>
      </c>
      <c r="K1330">
        <v>20</v>
      </c>
      <c r="L1330">
        <f t="shared" si="20"/>
        <v>986</v>
      </c>
    </row>
    <row r="1331" spans="1:12">
      <c r="A1331">
        <v>5</v>
      </c>
      <c r="B1331" t="s">
        <v>374</v>
      </c>
      <c r="C1331">
        <v>10872</v>
      </c>
      <c r="D1331" t="s">
        <v>275</v>
      </c>
      <c r="E1331" t="s">
        <v>276</v>
      </c>
      <c r="F1331">
        <v>10872</v>
      </c>
      <c r="G1331">
        <v>64</v>
      </c>
      <c r="H1331" t="s">
        <v>172</v>
      </c>
      <c r="I1331" s="44">
        <v>35131</v>
      </c>
      <c r="J1331" s="45">
        <v>33.25</v>
      </c>
      <c r="K1331">
        <v>15</v>
      </c>
      <c r="L1331">
        <f t="shared" si="20"/>
        <v>498.75</v>
      </c>
    </row>
    <row r="1332" spans="1:12">
      <c r="A1332">
        <v>5</v>
      </c>
      <c r="B1332" t="s">
        <v>374</v>
      </c>
      <c r="C1332">
        <v>10872</v>
      </c>
      <c r="D1332" t="s">
        <v>275</v>
      </c>
      <c r="E1332" t="s">
        <v>276</v>
      </c>
      <c r="F1332">
        <v>10872</v>
      </c>
      <c r="G1332">
        <v>65</v>
      </c>
      <c r="H1332" t="s">
        <v>147</v>
      </c>
      <c r="I1332" s="44">
        <v>35131</v>
      </c>
      <c r="J1332" s="45">
        <v>21.05</v>
      </c>
      <c r="K1332">
        <v>21</v>
      </c>
      <c r="L1332">
        <f t="shared" si="20"/>
        <v>442.05</v>
      </c>
    </row>
    <row r="1333" spans="1:12">
      <c r="A1333">
        <v>5</v>
      </c>
      <c r="B1333" t="s">
        <v>374</v>
      </c>
      <c r="C1333">
        <v>10297</v>
      </c>
      <c r="D1333" t="s">
        <v>349</v>
      </c>
      <c r="E1333" t="s">
        <v>350</v>
      </c>
      <c r="F1333">
        <v>10297</v>
      </c>
      <c r="G1333">
        <v>39</v>
      </c>
      <c r="H1333" t="s">
        <v>168</v>
      </c>
      <c r="I1333" s="44">
        <v>34612</v>
      </c>
      <c r="J1333" s="45">
        <v>14.4</v>
      </c>
      <c r="K1333">
        <v>60</v>
      </c>
      <c r="L1333">
        <f t="shared" si="20"/>
        <v>864</v>
      </c>
    </row>
    <row r="1334" spans="1:12">
      <c r="A1334">
        <v>5</v>
      </c>
      <c r="B1334" t="s">
        <v>374</v>
      </c>
      <c r="C1334">
        <v>10297</v>
      </c>
      <c r="D1334" t="s">
        <v>349</v>
      </c>
      <c r="E1334" t="s">
        <v>350</v>
      </c>
      <c r="F1334">
        <v>10297</v>
      </c>
      <c r="G1334">
        <v>72</v>
      </c>
      <c r="H1334" t="s">
        <v>201</v>
      </c>
      <c r="I1334" s="44">
        <v>34612</v>
      </c>
      <c r="J1334" s="45">
        <v>27.8</v>
      </c>
      <c r="K1334">
        <v>20</v>
      </c>
      <c r="L1334">
        <f t="shared" si="20"/>
        <v>556</v>
      </c>
    </row>
    <row r="1335" spans="1:12">
      <c r="A1335">
        <v>5</v>
      </c>
      <c r="B1335" t="s">
        <v>374</v>
      </c>
      <c r="C1335">
        <v>10730</v>
      </c>
      <c r="D1335" t="s">
        <v>207</v>
      </c>
      <c r="E1335" t="s">
        <v>208</v>
      </c>
      <c r="F1335">
        <v>10730</v>
      </c>
      <c r="G1335">
        <v>16</v>
      </c>
      <c r="H1335" t="s">
        <v>124</v>
      </c>
      <c r="I1335" s="44">
        <v>35039</v>
      </c>
      <c r="J1335" s="45">
        <v>17.45</v>
      </c>
      <c r="K1335">
        <v>15</v>
      </c>
      <c r="L1335">
        <f t="shared" si="20"/>
        <v>261.75</v>
      </c>
    </row>
    <row r="1336" spans="1:12">
      <c r="A1336">
        <v>5</v>
      </c>
      <c r="B1336" t="s">
        <v>374</v>
      </c>
      <c r="C1336">
        <v>10730</v>
      </c>
      <c r="D1336" t="s">
        <v>207</v>
      </c>
      <c r="E1336" t="s">
        <v>208</v>
      </c>
      <c r="F1336">
        <v>10730</v>
      </c>
      <c r="G1336">
        <v>31</v>
      </c>
      <c r="H1336" t="s">
        <v>118</v>
      </c>
      <c r="I1336" s="44">
        <v>35039</v>
      </c>
      <c r="J1336" s="45">
        <v>12.5</v>
      </c>
      <c r="K1336">
        <v>3</v>
      </c>
      <c r="L1336">
        <f t="shared" si="20"/>
        <v>37.5</v>
      </c>
    </row>
    <row r="1337" spans="1:12">
      <c r="A1337">
        <v>5</v>
      </c>
      <c r="B1337" t="s">
        <v>374</v>
      </c>
      <c r="C1337">
        <v>10730</v>
      </c>
      <c r="D1337" t="s">
        <v>207</v>
      </c>
      <c r="E1337" t="s">
        <v>208</v>
      </c>
      <c r="F1337">
        <v>10730</v>
      </c>
      <c r="G1337">
        <v>65</v>
      </c>
      <c r="H1337" t="s">
        <v>147</v>
      </c>
      <c r="I1337" s="44">
        <v>35039</v>
      </c>
      <c r="J1337" s="45">
        <v>21.05</v>
      </c>
      <c r="K1337">
        <v>10</v>
      </c>
      <c r="L1337">
        <f t="shared" si="20"/>
        <v>210.5</v>
      </c>
    </row>
    <row r="1338" spans="1:12">
      <c r="A1338">
        <v>5</v>
      </c>
      <c r="B1338" t="s">
        <v>374</v>
      </c>
      <c r="C1338">
        <v>10874</v>
      </c>
      <c r="D1338" t="s">
        <v>275</v>
      </c>
      <c r="E1338" t="s">
        <v>276</v>
      </c>
      <c r="F1338">
        <v>10874</v>
      </c>
      <c r="G1338">
        <v>10</v>
      </c>
      <c r="H1338" t="s">
        <v>161</v>
      </c>
      <c r="I1338" s="44">
        <v>35132</v>
      </c>
      <c r="J1338" s="45">
        <v>31</v>
      </c>
      <c r="K1338">
        <v>10</v>
      </c>
      <c r="L1338">
        <f t="shared" si="20"/>
        <v>310</v>
      </c>
    </row>
    <row r="1339" spans="1:12">
      <c r="A1339">
        <v>5</v>
      </c>
      <c r="B1339" t="s">
        <v>374</v>
      </c>
      <c r="C1339">
        <v>10866</v>
      </c>
      <c r="D1339" t="s">
        <v>294</v>
      </c>
      <c r="E1339" t="s">
        <v>295</v>
      </c>
      <c r="F1339">
        <v>10866</v>
      </c>
      <c r="G1339">
        <v>2</v>
      </c>
      <c r="H1339" t="s">
        <v>132</v>
      </c>
      <c r="I1339" s="44">
        <v>35129</v>
      </c>
      <c r="J1339" s="45">
        <v>19</v>
      </c>
      <c r="K1339">
        <v>21</v>
      </c>
      <c r="L1339">
        <f t="shared" si="20"/>
        <v>399</v>
      </c>
    </row>
    <row r="1340" spans="1:12">
      <c r="A1340">
        <v>5</v>
      </c>
      <c r="B1340" t="s">
        <v>374</v>
      </c>
      <c r="C1340">
        <v>10866</v>
      </c>
      <c r="D1340" t="s">
        <v>294</v>
      </c>
      <c r="E1340" t="s">
        <v>295</v>
      </c>
      <c r="F1340">
        <v>10866</v>
      </c>
      <c r="G1340">
        <v>24</v>
      </c>
      <c r="H1340" t="s">
        <v>190</v>
      </c>
      <c r="I1340" s="44">
        <v>35129</v>
      </c>
      <c r="J1340" s="45">
        <v>4.5</v>
      </c>
      <c r="K1340">
        <v>6</v>
      </c>
      <c r="L1340">
        <f t="shared" si="20"/>
        <v>27</v>
      </c>
    </row>
    <row r="1341" spans="1:12">
      <c r="A1341">
        <v>5</v>
      </c>
      <c r="B1341" t="s">
        <v>374</v>
      </c>
      <c r="C1341">
        <v>10866</v>
      </c>
      <c r="D1341" t="s">
        <v>294</v>
      </c>
      <c r="E1341" t="s">
        <v>295</v>
      </c>
      <c r="F1341">
        <v>10866</v>
      </c>
      <c r="G1341">
        <v>30</v>
      </c>
      <c r="H1341" t="s">
        <v>150</v>
      </c>
      <c r="I1341" s="44">
        <v>35129</v>
      </c>
      <c r="J1341" s="45">
        <v>25.89</v>
      </c>
      <c r="K1341">
        <v>40</v>
      </c>
      <c r="L1341">
        <f t="shared" si="20"/>
        <v>1035.5999999999999</v>
      </c>
    </row>
    <row r="1342" spans="1:12">
      <c r="A1342">
        <v>5</v>
      </c>
      <c r="B1342" t="s">
        <v>374</v>
      </c>
      <c r="C1342">
        <v>10675</v>
      </c>
      <c r="D1342" t="s">
        <v>269</v>
      </c>
      <c r="E1342" t="s">
        <v>270</v>
      </c>
      <c r="F1342">
        <v>10675</v>
      </c>
      <c r="G1342">
        <v>14</v>
      </c>
      <c r="H1342" t="s">
        <v>164</v>
      </c>
      <c r="I1342" s="44">
        <v>34992</v>
      </c>
      <c r="J1342" s="45">
        <v>23.25</v>
      </c>
      <c r="K1342">
        <v>30</v>
      </c>
      <c r="L1342">
        <f t="shared" si="20"/>
        <v>697.5</v>
      </c>
    </row>
    <row r="1343" spans="1:12">
      <c r="A1343">
        <v>5</v>
      </c>
      <c r="B1343" t="s">
        <v>374</v>
      </c>
      <c r="C1343">
        <v>10675</v>
      </c>
      <c r="D1343" t="s">
        <v>269</v>
      </c>
      <c r="E1343" t="s">
        <v>270</v>
      </c>
      <c r="F1343">
        <v>10675</v>
      </c>
      <c r="G1343">
        <v>53</v>
      </c>
      <c r="H1343" t="s">
        <v>134</v>
      </c>
      <c r="I1343" s="44">
        <v>34992</v>
      </c>
      <c r="J1343" s="45">
        <v>32.799999999999997</v>
      </c>
      <c r="K1343">
        <v>10</v>
      </c>
      <c r="L1343">
        <f t="shared" si="20"/>
        <v>328</v>
      </c>
    </row>
    <row r="1344" spans="1:12">
      <c r="A1344">
        <v>5</v>
      </c>
      <c r="B1344" t="s">
        <v>374</v>
      </c>
      <c r="C1344">
        <v>10675</v>
      </c>
      <c r="D1344" t="s">
        <v>269</v>
      </c>
      <c r="E1344" t="s">
        <v>270</v>
      </c>
      <c r="F1344">
        <v>10675</v>
      </c>
      <c r="G1344">
        <v>58</v>
      </c>
      <c r="H1344" t="s">
        <v>177</v>
      </c>
      <c r="I1344" s="44">
        <v>34992</v>
      </c>
      <c r="J1344" s="45">
        <v>13.25</v>
      </c>
      <c r="K1344">
        <v>30</v>
      </c>
      <c r="L1344">
        <f t="shared" si="20"/>
        <v>397.5</v>
      </c>
    </row>
    <row r="1345" spans="1:12">
      <c r="A1345">
        <v>5</v>
      </c>
      <c r="B1345" t="s">
        <v>374</v>
      </c>
      <c r="C1345">
        <v>10654</v>
      </c>
      <c r="D1345" t="s">
        <v>294</v>
      </c>
      <c r="E1345" t="s">
        <v>295</v>
      </c>
      <c r="F1345">
        <v>10654</v>
      </c>
      <c r="G1345">
        <v>4</v>
      </c>
      <c r="H1345" t="s">
        <v>157</v>
      </c>
      <c r="I1345" s="44">
        <v>34975</v>
      </c>
      <c r="J1345" s="45">
        <v>22</v>
      </c>
      <c r="K1345">
        <v>12</v>
      </c>
      <c r="L1345">
        <f t="shared" si="20"/>
        <v>264</v>
      </c>
    </row>
    <row r="1346" spans="1:12">
      <c r="A1346">
        <v>5</v>
      </c>
      <c r="B1346" t="s">
        <v>374</v>
      </c>
      <c r="C1346">
        <v>10654</v>
      </c>
      <c r="D1346" t="s">
        <v>294</v>
      </c>
      <c r="E1346" t="s">
        <v>295</v>
      </c>
      <c r="F1346">
        <v>10654</v>
      </c>
      <c r="G1346">
        <v>39</v>
      </c>
      <c r="H1346" t="s">
        <v>168</v>
      </c>
      <c r="I1346" s="44">
        <v>34975</v>
      </c>
      <c r="J1346" s="45">
        <v>18</v>
      </c>
      <c r="K1346">
        <v>20</v>
      </c>
      <c r="L1346">
        <f t="shared" si="20"/>
        <v>360</v>
      </c>
    </row>
    <row r="1347" spans="1:12">
      <c r="A1347">
        <v>5</v>
      </c>
      <c r="B1347" t="s">
        <v>374</v>
      </c>
      <c r="C1347">
        <v>10654</v>
      </c>
      <c r="D1347" t="s">
        <v>294</v>
      </c>
      <c r="E1347" t="s">
        <v>295</v>
      </c>
      <c r="F1347">
        <v>10654</v>
      </c>
      <c r="G1347">
        <v>54</v>
      </c>
      <c r="H1347" t="s">
        <v>154</v>
      </c>
      <c r="I1347" s="44">
        <v>34975</v>
      </c>
      <c r="J1347" s="45">
        <v>7.45</v>
      </c>
      <c r="K1347">
        <v>6</v>
      </c>
      <c r="L1347">
        <f t="shared" ref="L1347:L1410" si="21">J1347*K1347</f>
        <v>44.7</v>
      </c>
    </row>
    <row r="1348" spans="1:12">
      <c r="A1348">
        <v>5</v>
      </c>
      <c r="B1348" t="s">
        <v>374</v>
      </c>
      <c r="C1348">
        <v>10378</v>
      </c>
      <c r="D1348" t="s">
        <v>267</v>
      </c>
      <c r="E1348" t="s">
        <v>268</v>
      </c>
      <c r="F1348">
        <v>10378</v>
      </c>
      <c r="G1348">
        <v>71</v>
      </c>
      <c r="H1348" t="s">
        <v>144</v>
      </c>
      <c r="I1348" s="44">
        <v>34709</v>
      </c>
      <c r="J1348" s="45">
        <v>17.2</v>
      </c>
      <c r="K1348">
        <v>6</v>
      </c>
      <c r="L1348">
        <f t="shared" si="21"/>
        <v>103.19999999999999</v>
      </c>
    </row>
    <row r="1349" spans="1:12">
      <c r="A1349">
        <v>5</v>
      </c>
      <c r="B1349" t="s">
        <v>374</v>
      </c>
      <c r="C1349">
        <v>10254</v>
      </c>
      <c r="D1349" t="s">
        <v>216</v>
      </c>
      <c r="E1349" t="s">
        <v>217</v>
      </c>
      <c r="F1349">
        <v>10254</v>
      </c>
      <c r="G1349">
        <v>24</v>
      </c>
      <c r="H1349" t="s">
        <v>190</v>
      </c>
      <c r="I1349" s="44">
        <v>34557</v>
      </c>
      <c r="J1349" s="45">
        <v>3.6</v>
      </c>
      <c r="K1349">
        <v>15</v>
      </c>
      <c r="L1349">
        <f t="shared" si="21"/>
        <v>54</v>
      </c>
    </row>
    <row r="1350" spans="1:12">
      <c r="A1350">
        <v>5</v>
      </c>
      <c r="B1350" t="s">
        <v>374</v>
      </c>
      <c r="C1350">
        <v>10254</v>
      </c>
      <c r="D1350" t="s">
        <v>216</v>
      </c>
      <c r="E1350" t="s">
        <v>217</v>
      </c>
      <c r="F1350">
        <v>10254</v>
      </c>
      <c r="G1350">
        <v>55</v>
      </c>
      <c r="H1350" t="s">
        <v>170</v>
      </c>
      <c r="I1350" s="44">
        <v>34557</v>
      </c>
      <c r="J1350" s="45">
        <v>19.2</v>
      </c>
      <c r="K1350">
        <v>21</v>
      </c>
      <c r="L1350">
        <f t="shared" si="21"/>
        <v>403.2</v>
      </c>
    </row>
    <row r="1351" spans="1:12">
      <c r="A1351">
        <v>5</v>
      </c>
      <c r="B1351" t="s">
        <v>374</v>
      </c>
      <c r="C1351">
        <v>10254</v>
      </c>
      <c r="D1351" t="s">
        <v>216</v>
      </c>
      <c r="E1351" t="s">
        <v>217</v>
      </c>
      <c r="F1351">
        <v>10254</v>
      </c>
      <c r="G1351">
        <v>74</v>
      </c>
      <c r="H1351" t="s">
        <v>253</v>
      </c>
      <c r="I1351" s="44">
        <v>34557</v>
      </c>
      <c r="J1351" s="45">
        <v>8</v>
      </c>
      <c r="K1351">
        <v>21</v>
      </c>
      <c r="L1351">
        <f t="shared" si="21"/>
        <v>168</v>
      </c>
    </row>
    <row r="1352" spans="1:12">
      <c r="A1352">
        <v>5</v>
      </c>
      <c r="B1352" t="s">
        <v>374</v>
      </c>
      <c r="C1352">
        <v>10650</v>
      </c>
      <c r="D1352" t="s">
        <v>332</v>
      </c>
      <c r="E1352" t="s">
        <v>333</v>
      </c>
      <c r="F1352">
        <v>10650</v>
      </c>
      <c r="G1352">
        <v>30</v>
      </c>
      <c r="H1352" t="s">
        <v>150</v>
      </c>
      <c r="I1352" s="44">
        <v>34971</v>
      </c>
      <c r="J1352" s="45">
        <v>25.89</v>
      </c>
      <c r="K1352">
        <v>30</v>
      </c>
      <c r="L1352">
        <f t="shared" si="21"/>
        <v>776.7</v>
      </c>
    </row>
    <row r="1353" spans="1:12">
      <c r="A1353">
        <v>5</v>
      </c>
      <c r="B1353" t="s">
        <v>374</v>
      </c>
      <c r="C1353">
        <v>10650</v>
      </c>
      <c r="D1353" t="s">
        <v>332</v>
      </c>
      <c r="E1353" t="s">
        <v>333</v>
      </c>
      <c r="F1353">
        <v>10650</v>
      </c>
      <c r="G1353">
        <v>53</v>
      </c>
      <c r="H1353" t="s">
        <v>134</v>
      </c>
      <c r="I1353" s="44">
        <v>34971</v>
      </c>
      <c r="J1353" s="45">
        <v>32.799999999999997</v>
      </c>
      <c r="K1353">
        <v>25</v>
      </c>
      <c r="L1353">
        <f t="shared" si="21"/>
        <v>819.99999999999989</v>
      </c>
    </row>
    <row r="1354" spans="1:12">
      <c r="A1354">
        <v>5</v>
      </c>
      <c r="B1354" t="s">
        <v>374</v>
      </c>
      <c r="C1354">
        <v>10650</v>
      </c>
      <c r="D1354" t="s">
        <v>332</v>
      </c>
      <c r="E1354" t="s">
        <v>333</v>
      </c>
      <c r="F1354">
        <v>10650</v>
      </c>
      <c r="G1354">
        <v>54</v>
      </c>
      <c r="H1354" t="s">
        <v>154</v>
      </c>
      <c r="I1354" s="44">
        <v>34971</v>
      </c>
      <c r="J1354" s="45">
        <v>7.45</v>
      </c>
      <c r="K1354">
        <v>30</v>
      </c>
      <c r="L1354">
        <f t="shared" si="21"/>
        <v>223.5</v>
      </c>
    </row>
    <row r="1355" spans="1:12">
      <c r="A1355">
        <v>5</v>
      </c>
      <c r="B1355" t="s">
        <v>374</v>
      </c>
      <c r="C1355">
        <v>10922</v>
      </c>
      <c r="D1355" t="s">
        <v>227</v>
      </c>
      <c r="E1355" t="s">
        <v>228</v>
      </c>
      <c r="F1355">
        <v>10922</v>
      </c>
      <c r="G1355">
        <v>17</v>
      </c>
      <c r="H1355" t="s">
        <v>222</v>
      </c>
      <c r="I1355" s="44">
        <v>35157</v>
      </c>
      <c r="J1355" s="45">
        <v>39</v>
      </c>
      <c r="K1355">
        <v>15</v>
      </c>
      <c r="L1355">
        <f t="shared" si="21"/>
        <v>585</v>
      </c>
    </row>
    <row r="1356" spans="1:12">
      <c r="A1356">
        <v>5</v>
      </c>
      <c r="B1356" t="s">
        <v>374</v>
      </c>
      <c r="C1356">
        <v>10922</v>
      </c>
      <c r="D1356" t="s">
        <v>227</v>
      </c>
      <c r="E1356" t="s">
        <v>228</v>
      </c>
      <c r="F1356">
        <v>10922</v>
      </c>
      <c r="G1356">
        <v>24</v>
      </c>
      <c r="H1356" t="s">
        <v>190</v>
      </c>
      <c r="I1356" s="44">
        <v>35157</v>
      </c>
      <c r="J1356" s="45">
        <v>4.5</v>
      </c>
      <c r="K1356">
        <v>35</v>
      </c>
      <c r="L1356">
        <f t="shared" si="21"/>
        <v>157.5</v>
      </c>
    </row>
    <row r="1357" spans="1:12">
      <c r="A1357">
        <v>5</v>
      </c>
      <c r="B1357" t="s">
        <v>374</v>
      </c>
      <c r="C1357">
        <v>10359</v>
      </c>
      <c r="D1357" t="s">
        <v>195</v>
      </c>
      <c r="E1357" t="s">
        <v>196</v>
      </c>
      <c r="F1357">
        <v>10359</v>
      </c>
      <c r="G1357">
        <v>16</v>
      </c>
      <c r="H1357" t="s">
        <v>124</v>
      </c>
      <c r="I1357" s="44">
        <v>34690</v>
      </c>
      <c r="J1357" s="45">
        <v>13.9</v>
      </c>
      <c r="K1357">
        <v>56</v>
      </c>
      <c r="L1357">
        <f t="shared" si="21"/>
        <v>778.4</v>
      </c>
    </row>
    <row r="1358" spans="1:12">
      <c r="A1358">
        <v>5</v>
      </c>
      <c r="B1358" t="s">
        <v>374</v>
      </c>
      <c r="C1358">
        <v>10359</v>
      </c>
      <c r="D1358" t="s">
        <v>195</v>
      </c>
      <c r="E1358" t="s">
        <v>196</v>
      </c>
      <c r="F1358">
        <v>10359</v>
      </c>
      <c r="G1358">
        <v>31</v>
      </c>
      <c r="H1358" t="s">
        <v>118</v>
      </c>
      <c r="I1358" s="44">
        <v>34690</v>
      </c>
      <c r="J1358" s="45">
        <v>10</v>
      </c>
      <c r="K1358">
        <v>70</v>
      </c>
      <c r="L1358">
        <f t="shared" si="21"/>
        <v>700</v>
      </c>
    </row>
    <row r="1359" spans="1:12">
      <c r="A1359">
        <v>5</v>
      </c>
      <c r="B1359" t="s">
        <v>374</v>
      </c>
      <c r="C1359">
        <v>10359</v>
      </c>
      <c r="D1359" t="s">
        <v>195</v>
      </c>
      <c r="E1359" t="s">
        <v>196</v>
      </c>
      <c r="F1359">
        <v>10359</v>
      </c>
      <c r="G1359">
        <v>60</v>
      </c>
      <c r="H1359" t="s">
        <v>171</v>
      </c>
      <c r="I1359" s="44">
        <v>34690</v>
      </c>
      <c r="J1359" s="45">
        <v>27.2</v>
      </c>
      <c r="K1359">
        <v>80</v>
      </c>
      <c r="L1359">
        <f t="shared" si="21"/>
        <v>2176</v>
      </c>
    </row>
    <row r="1360" spans="1:12">
      <c r="A1360">
        <v>5</v>
      </c>
      <c r="B1360" t="s">
        <v>374</v>
      </c>
      <c r="C1360">
        <v>10372</v>
      </c>
      <c r="D1360" t="s">
        <v>330</v>
      </c>
      <c r="E1360" t="s">
        <v>331</v>
      </c>
      <c r="F1360">
        <v>10372</v>
      </c>
      <c r="G1360">
        <v>20</v>
      </c>
      <c r="H1360" t="s">
        <v>165</v>
      </c>
      <c r="I1360" s="44">
        <v>34703</v>
      </c>
      <c r="J1360" s="45">
        <v>64.8</v>
      </c>
      <c r="K1360">
        <v>12</v>
      </c>
      <c r="L1360">
        <f t="shared" si="21"/>
        <v>777.59999999999991</v>
      </c>
    </row>
    <row r="1361" spans="1:12">
      <c r="A1361">
        <v>5</v>
      </c>
      <c r="B1361" t="s">
        <v>374</v>
      </c>
      <c r="C1361">
        <v>10372</v>
      </c>
      <c r="D1361" t="s">
        <v>330</v>
      </c>
      <c r="E1361" t="s">
        <v>331</v>
      </c>
      <c r="F1361">
        <v>10372</v>
      </c>
      <c r="G1361">
        <v>38</v>
      </c>
      <c r="H1361" t="s">
        <v>145</v>
      </c>
      <c r="I1361" s="44">
        <v>34703</v>
      </c>
      <c r="J1361" s="45">
        <v>210.8</v>
      </c>
      <c r="K1361">
        <v>40</v>
      </c>
      <c r="L1361">
        <f t="shared" si="21"/>
        <v>8432</v>
      </c>
    </row>
    <row r="1362" spans="1:12">
      <c r="A1362">
        <v>5</v>
      </c>
      <c r="B1362" t="s">
        <v>374</v>
      </c>
      <c r="C1362">
        <v>10372</v>
      </c>
      <c r="D1362" t="s">
        <v>330</v>
      </c>
      <c r="E1362" t="s">
        <v>331</v>
      </c>
      <c r="F1362">
        <v>10372</v>
      </c>
      <c r="G1362">
        <v>60</v>
      </c>
      <c r="H1362" t="s">
        <v>171</v>
      </c>
      <c r="I1362" s="44">
        <v>34703</v>
      </c>
      <c r="J1362" s="45">
        <v>27.2</v>
      </c>
      <c r="K1362">
        <v>70</v>
      </c>
      <c r="L1362">
        <f t="shared" si="21"/>
        <v>1904</v>
      </c>
    </row>
    <row r="1363" spans="1:12">
      <c r="A1363">
        <v>5</v>
      </c>
      <c r="B1363" t="s">
        <v>374</v>
      </c>
      <c r="C1363">
        <v>10372</v>
      </c>
      <c r="D1363" t="s">
        <v>330</v>
      </c>
      <c r="E1363" t="s">
        <v>331</v>
      </c>
      <c r="F1363">
        <v>10372</v>
      </c>
      <c r="G1363">
        <v>72</v>
      </c>
      <c r="H1363" t="s">
        <v>201</v>
      </c>
      <c r="I1363" s="44">
        <v>34703</v>
      </c>
      <c r="J1363" s="45">
        <v>27.8</v>
      </c>
      <c r="K1363">
        <v>42</v>
      </c>
      <c r="L1363">
        <f t="shared" si="21"/>
        <v>1167.6000000000001</v>
      </c>
    </row>
    <row r="1364" spans="1:12">
      <c r="A1364">
        <v>5</v>
      </c>
      <c r="B1364" t="s">
        <v>374</v>
      </c>
      <c r="C1364">
        <v>10477</v>
      </c>
      <c r="D1364" t="s">
        <v>360</v>
      </c>
      <c r="E1364" t="s">
        <v>361</v>
      </c>
      <c r="F1364">
        <v>10477</v>
      </c>
      <c r="G1364">
        <v>1</v>
      </c>
      <c r="H1364" t="s">
        <v>183</v>
      </c>
      <c r="I1364" s="44">
        <v>34806</v>
      </c>
      <c r="J1364" s="45">
        <v>14.4</v>
      </c>
      <c r="K1364">
        <v>15</v>
      </c>
      <c r="L1364">
        <f t="shared" si="21"/>
        <v>216</v>
      </c>
    </row>
    <row r="1365" spans="1:12">
      <c r="A1365">
        <v>5</v>
      </c>
      <c r="B1365" t="s">
        <v>374</v>
      </c>
      <c r="C1365">
        <v>10477</v>
      </c>
      <c r="D1365" t="s">
        <v>360</v>
      </c>
      <c r="E1365" t="s">
        <v>361</v>
      </c>
      <c r="F1365">
        <v>10477</v>
      </c>
      <c r="G1365">
        <v>21</v>
      </c>
      <c r="H1365" t="s">
        <v>235</v>
      </c>
      <c r="I1365" s="44">
        <v>34806</v>
      </c>
      <c r="J1365" s="45">
        <v>8</v>
      </c>
      <c r="K1365">
        <v>21</v>
      </c>
      <c r="L1365">
        <f t="shared" si="21"/>
        <v>168</v>
      </c>
    </row>
    <row r="1366" spans="1:12">
      <c r="A1366">
        <v>5</v>
      </c>
      <c r="B1366" t="s">
        <v>374</v>
      </c>
      <c r="C1366">
        <v>10477</v>
      </c>
      <c r="D1366" t="s">
        <v>360</v>
      </c>
      <c r="E1366" t="s">
        <v>361</v>
      </c>
      <c r="F1366">
        <v>10477</v>
      </c>
      <c r="G1366">
        <v>39</v>
      </c>
      <c r="H1366" t="s">
        <v>168</v>
      </c>
      <c r="I1366" s="44">
        <v>34806</v>
      </c>
      <c r="J1366" s="45">
        <v>14.4</v>
      </c>
      <c r="K1366">
        <v>20</v>
      </c>
      <c r="L1366">
        <f t="shared" si="21"/>
        <v>288</v>
      </c>
    </row>
    <row r="1367" spans="1:12">
      <c r="A1367">
        <v>5</v>
      </c>
      <c r="B1367" t="s">
        <v>374</v>
      </c>
      <c r="C1367">
        <v>10721</v>
      </c>
      <c r="D1367" t="s">
        <v>181</v>
      </c>
      <c r="E1367" t="s">
        <v>182</v>
      </c>
      <c r="F1367">
        <v>10721</v>
      </c>
      <c r="G1367">
        <v>44</v>
      </c>
      <c r="H1367" t="s">
        <v>146</v>
      </c>
      <c r="I1367" s="44">
        <v>35032</v>
      </c>
      <c r="J1367" s="45">
        <v>19.45</v>
      </c>
      <c r="K1367">
        <v>50</v>
      </c>
      <c r="L1367">
        <f t="shared" si="21"/>
        <v>972.5</v>
      </c>
    </row>
    <row r="1368" spans="1:12">
      <c r="A1368">
        <v>5</v>
      </c>
      <c r="B1368" t="s">
        <v>374</v>
      </c>
      <c r="C1368">
        <v>10841</v>
      </c>
      <c r="D1368" t="s">
        <v>202</v>
      </c>
      <c r="E1368" t="s">
        <v>203</v>
      </c>
      <c r="F1368">
        <v>10841</v>
      </c>
      <c r="G1368">
        <v>10</v>
      </c>
      <c r="H1368" t="s">
        <v>161</v>
      </c>
      <c r="I1368" s="44">
        <v>35115</v>
      </c>
      <c r="J1368" s="45">
        <v>31</v>
      </c>
      <c r="K1368">
        <v>16</v>
      </c>
      <c r="L1368">
        <f t="shared" si="21"/>
        <v>496</v>
      </c>
    </row>
    <row r="1369" spans="1:12">
      <c r="A1369">
        <v>5</v>
      </c>
      <c r="B1369" t="s">
        <v>374</v>
      </c>
      <c r="C1369">
        <v>10841</v>
      </c>
      <c r="D1369" t="s">
        <v>202</v>
      </c>
      <c r="E1369" t="s">
        <v>203</v>
      </c>
      <c r="F1369">
        <v>10841</v>
      </c>
      <c r="G1369">
        <v>56</v>
      </c>
      <c r="H1369" t="s">
        <v>151</v>
      </c>
      <c r="I1369" s="44">
        <v>35115</v>
      </c>
      <c r="J1369" s="45">
        <v>38</v>
      </c>
      <c r="K1369">
        <v>30</v>
      </c>
      <c r="L1369">
        <f t="shared" si="21"/>
        <v>1140</v>
      </c>
    </row>
    <row r="1370" spans="1:12">
      <c r="A1370">
        <v>5</v>
      </c>
      <c r="B1370" t="s">
        <v>374</v>
      </c>
      <c r="C1370">
        <v>10841</v>
      </c>
      <c r="D1370" t="s">
        <v>202</v>
      </c>
      <c r="E1370" t="s">
        <v>203</v>
      </c>
      <c r="F1370">
        <v>10841</v>
      </c>
      <c r="G1370">
        <v>59</v>
      </c>
      <c r="H1370" t="s">
        <v>198</v>
      </c>
      <c r="I1370" s="44">
        <v>35115</v>
      </c>
      <c r="J1370" s="45">
        <v>55</v>
      </c>
      <c r="K1370">
        <v>50</v>
      </c>
      <c r="L1370">
        <f t="shared" si="21"/>
        <v>2750</v>
      </c>
    </row>
    <row r="1371" spans="1:12">
      <c r="A1371">
        <v>5</v>
      </c>
      <c r="B1371" t="s">
        <v>374</v>
      </c>
      <c r="C1371">
        <v>10841</v>
      </c>
      <c r="D1371" t="s">
        <v>202</v>
      </c>
      <c r="E1371" t="s">
        <v>203</v>
      </c>
      <c r="F1371">
        <v>10841</v>
      </c>
      <c r="G1371">
        <v>77</v>
      </c>
      <c r="H1371" t="s">
        <v>176</v>
      </c>
      <c r="I1371" s="44">
        <v>35115</v>
      </c>
      <c r="J1371" s="45">
        <v>13</v>
      </c>
      <c r="K1371">
        <v>15</v>
      </c>
      <c r="L1371">
        <f t="shared" si="21"/>
        <v>195</v>
      </c>
    </row>
    <row r="1372" spans="1:12">
      <c r="A1372">
        <v>5</v>
      </c>
      <c r="B1372" t="s">
        <v>374</v>
      </c>
      <c r="C1372">
        <v>10463</v>
      </c>
      <c r="D1372" t="s">
        <v>202</v>
      </c>
      <c r="E1372" t="s">
        <v>203</v>
      </c>
      <c r="F1372">
        <v>10463</v>
      </c>
      <c r="G1372">
        <v>19</v>
      </c>
      <c r="H1372" t="s">
        <v>185</v>
      </c>
      <c r="I1372" s="44">
        <v>34793</v>
      </c>
      <c r="J1372" s="45">
        <v>7.3</v>
      </c>
      <c r="K1372">
        <v>21</v>
      </c>
      <c r="L1372">
        <f t="shared" si="21"/>
        <v>153.29999999999998</v>
      </c>
    </row>
    <row r="1373" spans="1:12">
      <c r="A1373">
        <v>5</v>
      </c>
      <c r="B1373" t="s">
        <v>374</v>
      </c>
      <c r="C1373">
        <v>10463</v>
      </c>
      <c r="D1373" t="s">
        <v>202</v>
      </c>
      <c r="E1373" t="s">
        <v>203</v>
      </c>
      <c r="F1373">
        <v>10463</v>
      </c>
      <c r="G1373">
        <v>42</v>
      </c>
      <c r="H1373" t="s">
        <v>119</v>
      </c>
      <c r="I1373" s="44">
        <v>34793</v>
      </c>
      <c r="J1373" s="45">
        <v>11.2</v>
      </c>
      <c r="K1373">
        <v>50</v>
      </c>
      <c r="L1373">
        <f t="shared" si="21"/>
        <v>560</v>
      </c>
    </row>
    <row r="1374" spans="1:12">
      <c r="A1374">
        <v>5</v>
      </c>
      <c r="B1374" t="s">
        <v>374</v>
      </c>
      <c r="C1374">
        <v>10607</v>
      </c>
      <c r="D1374" t="s">
        <v>218</v>
      </c>
      <c r="E1374" t="s">
        <v>219</v>
      </c>
      <c r="F1374">
        <v>10607</v>
      </c>
      <c r="G1374">
        <v>7</v>
      </c>
      <c r="H1374" t="s">
        <v>159</v>
      </c>
      <c r="I1374" s="44">
        <v>34933</v>
      </c>
      <c r="J1374" s="45">
        <v>30</v>
      </c>
      <c r="K1374">
        <v>45</v>
      </c>
      <c r="L1374">
        <f t="shared" si="21"/>
        <v>1350</v>
      </c>
    </row>
    <row r="1375" spans="1:12">
      <c r="A1375">
        <v>5</v>
      </c>
      <c r="B1375" t="s">
        <v>374</v>
      </c>
      <c r="C1375">
        <v>10607</v>
      </c>
      <c r="D1375" t="s">
        <v>218</v>
      </c>
      <c r="E1375" t="s">
        <v>219</v>
      </c>
      <c r="F1375">
        <v>10607</v>
      </c>
      <c r="G1375">
        <v>17</v>
      </c>
      <c r="H1375" t="s">
        <v>222</v>
      </c>
      <c r="I1375" s="44">
        <v>34933</v>
      </c>
      <c r="J1375" s="45">
        <v>39</v>
      </c>
      <c r="K1375">
        <v>100</v>
      </c>
      <c r="L1375">
        <f t="shared" si="21"/>
        <v>3900</v>
      </c>
    </row>
    <row r="1376" spans="1:12">
      <c r="A1376">
        <v>5</v>
      </c>
      <c r="B1376" t="s">
        <v>374</v>
      </c>
      <c r="C1376">
        <v>10607</v>
      </c>
      <c r="D1376" t="s">
        <v>218</v>
      </c>
      <c r="E1376" t="s">
        <v>219</v>
      </c>
      <c r="F1376">
        <v>10607</v>
      </c>
      <c r="G1376">
        <v>33</v>
      </c>
      <c r="H1376" t="s">
        <v>137</v>
      </c>
      <c r="I1376" s="44">
        <v>34933</v>
      </c>
      <c r="J1376" s="45">
        <v>2.5</v>
      </c>
      <c r="K1376">
        <v>14</v>
      </c>
      <c r="L1376">
        <f t="shared" si="21"/>
        <v>35</v>
      </c>
    </row>
    <row r="1377" spans="1:12">
      <c r="A1377">
        <v>5</v>
      </c>
      <c r="B1377" t="s">
        <v>374</v>
      </c>
      <c r="C1377">
        <v>10607</v>
      </c>
      <c r="D1377" t="s">
        <v>218</v>
      </c>
      <c r="E1377" t="s">
        <v>219</v>
      </c>
      <c r="F1377">
        <v>10607</v>
      </c>
      <c r="G1377">
        <v>40</v>
      </c>
      <c r="H1377" t="s">
        <v>184</v>
      </c>
      <c r="I1377" s="44">
        <v>34933</v>
      </c>
      <c r="J1377" s="45">
        <v>18.399999999999999</v>
      </c>
      <c r="K1377">
        <v>42</v>
      </c>
      <c r="L1377">
        <f t="shared" si="21"/>
        <v>772.8</v>
      </c>
    </row>
    <row r="1378" spans="1:12">
      <c r="A1378">
        <v>5</v>
      </c>
      <c r="B1378" t="s">
        <v>374</v>
      </c>
      <c r="C1378">
        <v>10607</v>
      </c>
      <c r="D1378" t="s">
        <v>218</v>
      </c>
      <c r="E1378" t="s">
        <v>219</v>
      </c>
      <c r="F1378">
        <v>10607</v>
      </c>
      <c r="G1378">
        <v>72</v>
      </c>
      <c r="H1378" t="s">
        <v>201</v>
      </c>
      <c r="I1378" s="44">
        <v>34933</v>
      </c>
      <c r="J1378" s="45">
        <v>34.799999999999997</v>
      </c>
      <c r="K1378">
        <v>12</v>
      </c>
      <c r="L1378">
        <f t="shared" si="21"/>
        <v>417.59999999999997</v>
      </c>
    </row>
    <row r="1379" spans="1:12">
      <c r="A1379">
        <v>5</v>
      </c>
      <c r="B1379" t="s">
        <v>374</v>
      </c>
      <c r="C1379">
        <v>10397</v>
      </c>
      <c r="D1379" t="s">
        <v>360</v>
      </c>
      <c r="E1379" t="s">
        <v>361</v>
      </c>
      <c r="F1379">
        <v>10397</v>
      </c>
      <c r="G1379">
        <v>21</v>
      </c>
      <c r="H1379" t="s">
        <v>235</v>
      </c>
      <c r="I1379" s="44">
        <v>34726</v>
      </c>
      <c r="J1379" s="45">
        <v>8</v>
      </c>
      <c r="K1379">
        <v>10</v>
      </c>
      <c r="L1379">
        <f t="shared" si="21"/>
        <v>80</v>
      </c>
    </row>
    <row r="1380" spans="1:12">
      <c r="A1380">
        <v>5</v>
      </c>
      <c r="B1380" t="s">
        <v>374</v>
      </c>
      <c r="C1380">
        <v>10397</v>
      </c>
      <c r="D1380" t="s">
        <v>360</v>
      </c>
      <c r="E1380" t="s">
        <v>361</v>
      </c>
      <c r="F1380">
        <v>10397</v>
      </c>
      <c r="G1380">
        <v>51</v>
      </c>
      <c r="H1380" t="s">
        <v>121</v>
      </c>
      <c r="I1380" s="44">
        <v>34726</v>
      </c>
      <c r="J1380" s="45">
        <v>42.4</v>
      </c>
      <c r="K1380">
        <v>18</v>
      </c>
      <c r="L1380">
        <f t="shared" si="21"/>
        <v>763.19999999999993</v>
      </c>
    </row>
    <row r="1381" spans="1:12">
      <c r="A1381">
        <v>5</v>
      </c>
      <c r="B1381" t="s">
        <v>374</v>
      </c>
      <c r="C1381">
        <v>10869</v>
      </c>
      <c r="D1381" t="s">
        <v>195</v>
      </c>
      <c r="E1381" t="s">
        <v>196</v>
      </c>
      <c r="F1381">
        <v>10869</v>
      </c>
      <c r="G1381">
        <v>1</v>
      </c>
      <c r="H1381" t="s">
        <v>183</v>
      </c>
      <c r="I1381" s="44">
        <v>35130</v>
      </c>
      <c r="J1381" s="45">
        <v>18</v>
      </c>
      <c r="K1381">
        <v>40</v>
      </c>
      <c r="L1381">
        <f t="shared" si="21"/>
        <v>720</v>
      </c>
    </row>
    <row r="1382" spans="1:12">
      <c r="A1382">
        <v>5</v>
      </c>
      <c r="B1382" t="s">
        <v>374</v>
      </c>
      <c r="C1382">
        <v>10869</v>
      </c>
      <c r="D1382" t="s">
        <v>195</v>
      </c>
      <c r="E1382" t="s">
        <v>196</v>
      </c>
      <c r="F1382">
        <v>10869</v>
      </c>
      <c r="G1382">
        <v>11</v>
      </c>
      <c r="H1382" t="s">
        <v>197</v>
      </c>
      <c r="I1382" s="44">
        <v>35130</v>
      </c>
      <c r="J1382" s="45">
        <v>21</v>
      </c>
      <c r="K1382">
        <v>10</v>
      </c>
      <c r="L1382">
        <f t="shared" si="21"/>
        <v>210</v>
      </c>
    </row>
    <row r="1383" spans="1:12">
      <c r="A1383">
        <v>5</v>
      </c>
      <c r="B1383" t="s">
        <v>374</v>
      </c>
      <c r="C1383">
        <v>10869</v>
      </c>
      <c r="D1383" t="s">
        <v>195</v>
      </c>
      <c r="E1383" t="s">
        <v>196</v>
      </c>
      <c r="F1383">
        <v>10869</v>
      </c>
      <c r="G1383">
        <v>23</v>
      </c>
      <c r="H1383" t="s">
        <v>166</v>
      </c>
      <c r="I1383" s="44">
        <v>35130</v>
      </c>
      <c r="J1383" s="45">
        <v>9</v>
      </c>
      <c r="K1383">
        <v>50</v>
      </c>
      <c r="L1383">
        <f t="shared" si="21"/>
        <v>450</v>
      </c>
    </row>
    <row r="1384" spans="1:12">
      <c r="A1384">
        <v>5</v>
      </c>
      <c r="B1384" t="s">
        <v>374</v>
      </c>
      <c r="C1384">
        <v>10869</v>
      </c>
      <c r="D1384" t="s">
        <v>195</v>
      </c>
      <c r="E1384" t="s">
        <v>196</v>
      </c>
      <c r="F1384">
        <v>10869</v>
      </c>
      <c r="G1384">
        <v>68</v>
      </c>
      <c r="H1384" t="s">
        <v>206</v>
      </c>
      <c r="I1384" s="44">
        <v>35130</v>
      </c>
      <c r="J1384" s="45">
        <v>12.5</v>
      </c>
      <c r="K1384">
        <v>20</v>
      </c>
      <c r="L1384">
        <f t="shared" si="21"/>
        <v>250</v>
      </c>
    </row>
    <row r="1385" spans="1:12">
      <c r="A1385">
        <v>5</v>
      </c>
      <c r="B1385" t="s">
        <v>374</v>
      </c>
      <c r="C1385">
        <v>10649</v>
      </c>
      <c r="D1385" t="s">
        <v>354</v>
      </c>
      <c r="E1385" t="s">
        <v>355</v>
      </c>
      <c r="F1385">
        <v>10649</v>
      </c>
      <c r="G1385">
        <v>28</v>
      </c>
      <c r="H1385" t="s">
        <v>211</v>
      </c>
      <c r="I1385" s="44">
        <v>34970</v>
      </c>
      <c r="J1385" s="45">
        <v>45.6</v>
      </c>
      <c r="K1385">
        <v>20</v>
      </c>
      <c r="L1385">
        <f t="shared" si="21"/>
        <v>912</v>
      </c>
    </row>
    <row r="1386" spans="1:12">
      <c r="A1386">
        <v>5</v>
      </c>
      <c r="B1386" t="s">
        <v>374</v>
      </c>
      <c r="C1386">
        <v>10649</v>
      </c>
      <c r="D1386" t="s">
        <v>354</v>
      </c>
      <c r="E1386" t="s">
        <v>355</v>
      </c>
      <c r="F1386">
        <v>10649</v>
      </c>
      <c r="G1386">
        <v>72</v>
      </c>
      <c r="H1386" t="s">
        <v>201</v>
      </c>
      <c r="I1386" s="44">
        <v>34970</v>
      </c>
      <c r="J1386" s="45">
        <v>34.799999999999997</v>
      </c>
      <c r="K1386">
        <v>15</v>
      </c>
      <c r="L1386">
        <f t="shared" si="21"/>
        <v>522</v>
      </c>
    </row>
    <row r="1387" spans="1:12">
      <c r="A1387">
        <v>5</v>
      </c>
      <c r="B1387" t="s">
        <v>374</v>
      </c>
      <c r="C1387">
        <v>10954</v>
      </c>
      <c r="D1387" t="s">
        <v>245</v>
      </c>
      <c r="E1387" t="s">
        <v>246</v>
      </c>
      <c r="F1387">
        <v>10954</v>
      </c>
      <c r="G1387">
        <v>16</v>
      </c>
      <c r="H1387" t="s">
        <v>124</v>
      </c>
      <c r="I1387" s="44">
        <v>35171</v>
      </c>
      <c r="J1387" s="45">
        <v>17.45</v>
      </c>
      <c r="K1387">
        <v>28</v>
      </c>
      <c r="L1387">
        <f t="shared" si="21"/>
        <v>488.59999999999997</v>
      </c>
    </row>
    <row r="1388" spans="1:12">
      <c r="A1388">
        <v>5</v>
      </c>
      <c r="B1388" t="s">
        <v>374</v>
      </c>
      <c r="C1388">
        <v>10954</v>
      </c>
      <c r="D1388" t="s">
        <v>245</v>
      </c>
      <c r="E1388" t="s">
        <v>246</v>
      </c>
      <c r="F1388">
        <v>10954</v>
      </c>
      <c r="G1388">
        <v>31</v>
      </c>
      <c r="H1388" t="s">
        <v>118</v>
      </c>
      <c r="I1388" s="44">
        <v>35171</v>
      </c>
      <c r="J1388" s="45">
        <v>12.5</v>
      </c>
      <c r="K1388">
        <v>25</v>
      </c>
      <c r="L1388">
        <f t="shared" si="21"/>
        <v>312.5</v>
      </c>
    </row>
    <row r="1389" spans="1:12">
      <c r="A1389">
        <v>5</v>
      </c>
      <c r="B1389" t="s">
        <v>374</v>
      </c>
      <c r="C1389">
        <v>10954</v>
      </c>
      <c r="D1389" t="s">
        <v>245</v>
      </c>
      <c r="E1389" t="s">
        <v>246</v>
      </c>
      <c r="F1389">
        <v>10954</v>
      </c>
      <c r="G1389">
        <v>45</v>
      </c>
      <c r="H1389" t="s">
        <v>120</v>
      </c>
      <c r="I1389" s="44">
        <v>35171</v>
      </c>
      <c r="J1389" s="45">
        <v>9.5</v>
      </c>
      <c r="K1389">
        <v>30</v>
      </c>
      <c r="L1389">
        <f t="shared" si="21"/>
        <v>285</v>
      </c>
    </row>
    <row r="1390" spans="1:12">
      <c r="A1390">
        <v>5</v>
      </c>
      <c r="B1390" t="s">
        <v>374</v>
      </c>
      <c r="C1390">
        <v>10954</v>
      </c>
      <c r="D1390" t="s">
        <v>245</v>
      </c>
      <c r="E1390" t="s">
        <v>246</v>
      </c>
      <c r="F1390">
        <v>10954</v>
      </c>
      <c r="G1390">
        <v>60</v>
      </c>
      <c r="H1390" t="s">
        <v>171</v>
      </c>
      <c r="I1390" s="44">
        <v>35171</v>
      </c>
      <c r="J1390" s="45">
        <v>34</v>
      </c>
      <c r="K1390">
        <v>24</v>
      </c>
      <c r="L1390">
        <f t="shared" si="21"/>
        <v>816</v>
      </c>
    </row>
    <row r="1391" spans="1:12">
      <c r="A1391">
        <v>5</v>
      </c>
      <c r="B1391" t="s">
        <v>374</v>
      </c>
      <c r="C1391">
        <v>10823</v>
      </c>
      <c r="D1391" t="s">
        <v>229</v>
      </c>
      <c r="E1391" t="s">
        <v>230</v>
      </c>
      <c r="F1391">
        <v>10823</v>
      </c>
      <c r="G1391">
        <v>11</v>
      </c>
      <c r="H1391" t="s">
        <v>197</v>
      </c>
      <c r="I1391" s="44">
        <v>35104</v>
      </c>
      <c r="J1391" s="45">
        <v>21</v>
      </c>
      <c r="K1391">
        <v>20</v>
      </c>
      <c r="L1391">
        <f t="shared" si="21"/>
        <v>420</v>
      </c>
    </row>
    <row r="1392" spans="1:12">
      <c r="A1392">
        <v>5</v>
      </c>
      <c r="B1392" t="s">
        <v>374</v>
      </c>
      <c r="C1392">
        <v>10823</v>
      </c>
      <c r="D1392" t="s">
        <v>229</v>
      </c>
      <c r="E1392" t="s">
        <v>230</v>
      </c>
      <c r="F1392">
        <v>10823</v>
      </c>
      <c r="G1392">
        <v>57</v>
      </c>
      <c r="H1392" t="s">
        <v>180</v>
      </c>
      <c r="I1392" s="44">
        <v>35104</v>
      </c>
      <c r="J1392" s="45">
        <v>19.5</v>
      </c>
      <c r="K1392">
        <v>15</v>
      </c>
      <c r="L1392">
        <f t="shared" si="21"/>
        <v>292.5</v>
      </c>
    </row>
    <row r="1393" spans="1:12">
      <c r="A1393">
        <v>5</v>
      </c>
      <c r="B1393" t="s">
        <v>374</v>
      </c>
      <c r="C1393">
        <v>10823</v>
      </c>
      <c r="D1393" t="s">
        <v>229</v>
      </c>
      <c r="E1393" t="s">
        <v>230</v>
      </c>
      <c r="F1393">
        <v>10823</v>
      </c>
      <c r="G1393">
        <v>59</v>
      </c>
      <c r="H1393" t="s">
        <v>198</v>
      </c>
      <c r="I1393" s="44">
        <v>35104</v>
      </c>
      <c r="J1393" s="45">
        <v>55</v>
      </c>
      <c r="K1393">
        <v>40</v>
      </c>
      <c r="L1393">
        <f t="shared" si="21"/>
        <v>2200</v>
      </c>
    </row>
    <row r="1394" spans="1:12">
      <c r="A1394">
        <v>5</v>
      </c>
      <c r="B1394" t="s">
        <v>374</v>
      </c>
      <c r="C1394">
        <v>10823</v>
      </c>
      <c r="D1394" t="s">
        <v>229</v>
      </c>
      <c r="E1394" t="s">
        <v>230</v>
      </c>
      <c r="F1394">
        <v>10823</v>
      </c>
      <c r="G1394">
        <v>77</v>
      </c>
      <c r="H1394" t="s">
        <v>176</v>
      </c>
      <c r="I1394" s="44">
        <v>35104</v>
      </c>
      <c r="J1394" s="45">
        <v>13</v>
      </c>
      <c r="K1394">
        <v>15</v>
      </c>
      <c r="L1394">
        <f t="shared" si="21"/>
        <v>195</v>
      </c>
    </row>
    <row r="1395" spans="1:12">
      <c r="A1395">
        <v>5</v>
      </c>
      <c r="B1395" t="s">
        <v>374</v>
      </c>
      <c r="C1395">
        <v>10899</v>
      </c>
      <c r="D1395" t="s">
        <v>229</v>
      </c>
      <c r="E1395" t="s">
        <v>230</v>
      </c>
      <c r="F1395">
        <v>10899</v>
      </c>
      <c r="G1395">
        <v>39</v>
      </c>
      <c r="H1395" t="s">
        <v>168</v>
      </c>
      <c r="I1395" s="44">
        <v>35146</v>
      </c>
      <c r="J1395" s="45">
        <v>18</v>
      </c>
      <c r="K1395">
        <v>8</v>
      </c>
      <c r="L1395">
        <f t="shared" si="21"/>
        <v>144</v>
      </c>
    </row>
    <row r="1396" spans="1:12">
      <c r="A1396">
        <v>5</v>
      </c>
      <c r="B1396" t="s">
        <v>374</v>
      </c>
      <c r="C1396">
        <v>10711</v>
      </c>
      <c r="D1396" t="s">
        <v>218</v>
      </c>
      <c r="E1396" t="s">
        <v>219</v>
      </c>
      <c r="F1396">
        <v>10711</v>
      </c>
      <c r="G1396">
        <v>19</v>
      </c>
      <c r="H1396" t="s">
        <v>185</v>
      </c>
      <c r="I1396" s="44">
        <v>35024</v>
      </c>
      <c r="J1396" s="45">
        <v>9.1999999999999993</v>
      </c>
      <c r="K1396">
        <v>12</v>
      </c>
      <c r="L1396">
        <f t="shared" si="21"/>
        <v>110.39999999999999</v>
      </c>
    </row>
    <row r="1397" spans="1:12">
      <c r="A1397">
        <v>5</v>
      </c>
      <c r="B1397" t="s">
        <v>374</v>
      </c>
      <c r="C1397">
        <v>10711</v>
      </c>
      <c r="D1397" t="s">
        <v>218</v>
      </c>
      <c r="E1397" t="s">
        <v>219</v>
      </c>
      <c r="F1397">
        <v>10711</v>
      </c>
      <c r="G1397">
        <v>41</v>
      </c>
      <c r="H1397" t="s">
        <v>131</v>
      </c>
      <c r="I1397" s="44">
        <v>35024</v>
      </c>
      <c r="J1397" s="45">
        <v>9.65</v>
      </c>
      <c r="K1397">
        <v>42</v>
      </c>
      <c r="L1397">
        <f t="shared" si="21"/>
        <v>405.3</v>
      </c>
    </row>
    <row r="1398" spans="1:12">
      <c r="A1398">
        <v>5</v>
      </c>
      <c r="B1398" t="s">
        <v>374</v>
      </c>
      <c r="C1398">
        <v>10711</v>
      </c>
      <c r="D1398" t="s">
        <v>218</v>
      </c>
      <c r="E1398" t="s">
        <v>219</v>
      </c>
      <c r="F1398">
        <v>10711</v>
      </c>
      <c r="G1398">
        <v>53</v>
      </c>
      <c r="H1398" t="s">
        <v>134</v>
      </c>
      <c r="I1398" s="44">
        <v>35024</v>
      </c>
      <c r="J1398" s="45">
        <v>32.799999999999997</v>
      </c>
      <c r="K1398">
        <v>120</v>
      </c>
      <c r="L1398">
        <f t="shared" si="21"/>
        <v>3935.9999999999995</v>
      </c>
    </row>
    <row r="1399" spans="1:12">
      <c r="A1399">
        <v>5</v>
      </c>
      <c r="B1399" t="s">
        <v>374</v>
      </c>
      <c r="C1399">
        <v>10714</v>
      </c>
      <c r="D1399" t="s">
        <v>218</v>
      </c>
      <c r="E1399" t="s">
        <v>219</v>
      </c>
      <c r="F1399">
        <v>10714</v>
      </c>
      <c r="G1399">
        <v>2</v>
      </c>
      <c r="H1399" t="s">
        <v>132</v>
      </c>
      <c r="I1399" s="44">
        <v>35025</v>
      </c>
      <c r="J1399" s="45">
        <v>19</v>
      </c>
      <c r="K1399">
        <v>30</v>
      </c>
      <c r="L1399">
        <f t="shared" si="21"/>
        <v>570</v>
      </c>
    </row>
    <row r="1400" spans="1:12">
      <c r="A1400">
        <v>5</v>
      </c>
      <c r="B1400" t="s">
        <v>374</v>
      </c>
      <c r="C1400">
        <v>10714</v>
      </c>
      <c r="D1400" t="s">
        <v>218</v>
      </c>
      <c r="E1400" t="s">
        <v>219</v>
      </c>
      <c r="F1400">
        <v>10714</v>
      </c>
      <c r="G1400">
        <v>17</v>
      </c>
      <c r="H1400" t="s">
        <v>222</v>
      </c>
      <c r="I1400" s="44">
        <v>35025</v>
      </c>
      <c r="J1400" s="45">
        <v>39</v>
      </c>
      <c r="K1400">
        <v>27</v>
      </c>
      <c r="L1400">
        <f t="shared" si="21"/>
        <v>1053</v>
      </c>
    </row>
    <row r="1401" spans="1:12">
      <c r="A1401">
        <v>5</v>
      </c>
      <c r="B1401" t="s">
        <v>374</v>
      </c>
      <c r="C1401">
        <v>10714</v>
      </c>
      <c r="D1401" t="s">
        <v>218</v>
      </c>
      <c r="E1401" t="s">
        <v>219</v>
      </c>
      <c r="F1401">
        <v>10714</v>
      </c>
      <c r="G1401">
        <v>47</v>
      </c>
      <c r="H1401" t="s">
        <v>262</v>
      </c>
      <c r="I1401" s="44">
        <v>35025</v>
      </c>
      <c r="J1401" s="45">
        <v>9.5</v>
      </c>
      <c r="K1401">
        <v>50</v>
      </c>
      <c r="L1401">
        <f t="shared" si="21"/>
        <v>475</v>
      </c>
    </row>
    <row r="1402" spans="1:12">
      <c r="A1402">
        <v>5</v>
      </c>
      <c r="B1402" t="s">
        <v>374</v>
      </c>
      <c r="C1402">
        <v>10714</v>
      </c>
      <c r="D1402" t="s">
        <v>218</v>
      </c>
      <c r="E1402" t="s">
        <v>219</v>
      </c>
      <c r="F1402">
        <v>10714</v>
      </c>
      <c r="G1402">
        <v>56</v>
      </c>
      <c r="H1402" t="s">
        <v>151</v>
      </c>
      <c r="I1402" s="44">
        <v>35025</v>
      </c>
      <c r="J1402" s="45">
        <v>38</v>
      </c>
      <c r="K1402">
        <v>18</v>
      </c>
      <c r="L1402">
        <f t="shared" si="21"/>
        <v>684</v>
      </c>
    </row>
    <row r="1403" spans="1:12">
      <c r="A1403">
        <v>5</v>
      </c>
      <c r="B1403" t="s">
        <v>374</v>
      </c>
      <c r="C1403">
        <v>10714</v>
      </c>
      <c r="D1403" t="s">
        <v>218</v>
      </c>
      <c r="E1403" t="s">
        <v>219</v>
      </c>
      <c r="F1403">
        <v>10714</v>
      </c>
      <c r="G1403">
        <v>58</v>
      </c>
      <c r="H1403" t="s">
        <v>177</v>
      </c>
      <c r="I1403" s="44">
        <v>35025</v>
      </c>
      <c r="J1403" s="45">
        <v>13.25</v>
      </c>
      <c r="K1403">
        <v>12</v>
      </c>
      <c r="L1403">
        <f t="shared" si="21"/>
        <v>159</v>
      </c>
    </row>
    <row r="1404" spans="1:12">
      <c r="A1404">
        <v>5</v>
      </c>
      <c r="B1404" t="s">
        <v>374</v>
      </c>
      <c r="C1404">
        <v>10358</v>
      </c>
      <c r="D1404" t="s">
        <v>258</v>
      </c>
      <c r="E1404" t="s">
        <v>259</v>
      </c>
      <c r="F1404">
        <v>10358</v>
      </c>
      <c r="G1404">
        <v>24</v>
      </c>
      <c r="H1404" t="s">
        <v>190</v>
      </c>
      <c r="I1404" s="44">
        <v>34689</v>
      </c>
      <c r="J1404" s="45">
        <v>3.6</v>
      </c>
      <c r="K1404">
        <v>10</v>
      </c>
      <c r="L1404">
        <f t="shared" si="21"/>
        <v>36</v>
      </c>
    </row>
    <row r="1405" spans="1:12">
      <c r="A1405">
        <v>5</v>
      </c>
      <c r="B1405" t="s">
        <v>374</v>
      </c>
      <c r="C1405">
        <v>10358</v>
      </c>
      <c r="D1405" t="s">
        <v>258</v>
      </c>
      <c r="E1405" t="s">
        <v>259</v>
      </c>
      <c r="F1405">
        <v>10358</v>
      </c>
      <c r="G1405">
        <v>34</v>
      </c>
      <c r="H1405" t="s">
        <v>329</v>
      </c>
      <c r="I1405" s="44">
        <v>34689</v>
      </c>
      <c r="J1405" s="45">
        <v>11.2</v>
      </c>
      <c r="K1405">
        <v>10</v>
      </c>
      <c r="L1405">
        <f t="shared" si="21"/>
        <v>112</v>
      </c>
    </row>
    <row r="1406" spans="1:12">
      <c r="A1406">
        <v>5</v>
      </c>
      <c r="B1406" t="s">
        <v>374</v>
      </c>
      <c r="C1406">
        <v>10358</v>
      </c>
      <c r="D1406" t="s">
        <v>258</v>
      </c>
      <c r="E1406" t="s">
        <v>259</v>
      </c>
      <c r="F1406">
        <v>10358</v>
      </c>
      <c r="G1406">
        <v>36</v>
      </c>
      <c r="H1406" t="s">
        <v>209</v>
      </c>
      <c r="I1406" s="44">
        <v>34689</v>
      </c>
      <c r="J1406" s="45">
        <v>15.2</v>
      </c>
      <c r="K1406">
        <v>20</v>
      </c>
      <c r="L1406">
        <f t="shared" si="21"/>
        <v>304</v>
      </c>
    </row>
    <row r="1407" spans="1:12">
      <c r="A1407">
        <v>5</v>
      </c>
      <c r="B1407" t="s">
        <v>374</v>
      </c>
      <c r="C1407">
        <v>10549</v>
      </c>
      <c r="D1407" t="s">
        <v>181</v>
      </c>
      <c r="E1407" t="s">
        <v>182</v>
      </c>
      <c r="F1407">
        <v>10549</v>
      </c>
      <c r="G1407">
        <v>31</v>
      </c>
      <c r="H1407" t="s">
        <v>118</v>
      </c>
      <c r="I1407" s="44">
        <v>34877</v>
      </c>
      <c r="J1407" s="45">
        <v>12.5</v>
      </c>
      <c r="K1407">
        <v>55</v>
      </c>
      <c r="L1407">
        <f t="shared" si="21"/>
        <v>687.5</v>
      </c>
    </row>
    <row r="1408" spans="1:12">
      <c r="A1408">
        <v>5</v>
      </c>
      <c r="B1408" t="s">
        <v>374</v>
      </c>
      <c r="C1408">
        <v>10549</v>
      </c>
      <c r="D1408" t="s">
        <v>181</v>
      </c>
      <c r="E1408" t="s">
        <v>182</v>
      </c>
      <c r="F1408">
        <v>10549</v>
      </c>
      <c r="G1408">
        <v>45</v>
      </c>
      <c r="H1408" t="s">
        <v>120</v>
      </c>
      <c r="I1408" s="44">
        <v>34877</v>
      </c>
      <c r="J1408" s="45">
        <v>9.5</v>
      </c>
      <c r="K1408">
        <v>100</v>
      </c>
      <c r="L1408">
        <f t="shared" si="21"/>
        <v>950</v>
      </c>
    </row>
    <row r="1409" spans="1:12">
      <c r="A1409">
        <v>5</v>
      </c>
      <c r="B1409" t="s">
        <v>374</v>
      </c>
      <c r="C1409">
        <v>10549</v>
      </c>
      <c r="D1409" t="s">
        <v>181</v>
      </c>
      <c r="E1409" t="s">
        <v>182</v>
      </c>
      <c r="F1409">
        <v>10549</v>
      </c>
      <c r="G1409">
        <v>51</v>
      </c>
      <c r="H1409" t="s">
        <v>121</v>
      </c>
      <c r="I1409" s="44">
        <v>34877</v>
      </c>
      <c r="J1409" s="45">
        <v>53</v>
      </c>
      <c r="K1409">
        <v>48</v>
      </c>
      <c r="L1409">
        <f t="shared" si="21"/>
        <v>2544</v>
      </c>
    </row>
    <row r="1410" spans="1:12">
      <c r="A1410">
        <v>5</v>
      </c>
      <c r="B1410" t="s">
        <v>374</v>
      </c>
      <c r="C1410">
        <v>10812</v>
      </c>
      <c r="D1410" t="s">
        <v>135</v>
      </c>
      <c r="E1410" t="s">
        <v>136</v>
      </c>
      <c r="F1410">
        <v>10812</v>
      </c>
      <c r="G1410">
        <v>31</v>
      </c>
      <c r="H1410" t="s">
        <v>118</v>
      </c>
      <c r="I1410" s="44">
        <v>35097</v>
      </c>
      <c r="J1410" s="45">
        <v>12.5</v>
      </c>
      <c r="K1410">
        <v>16</v>
      </c>
      <c r="L1410">
        <f t="shared" si="21"/>
        <v>200</v>
      </c>
    </row>
    <row r="1411" spans="1:12">
      <c r="A1411">
        <v>5</v>
      </c>
      <c r="B1411" t="s">
        <v>374</v>
      </c>
      <c r="C1411">
        <v>10812</v>
      </c>
      <c r="D1411" t="s">
        <v>135</v>
      </c>
      <c r="E1411" t="s">
        <v>136</v>
      </c>
      <c r="F1411">
        <v>10812</v>
      </c>
      <c r="G1411">
        <v>72</v>
      </c>
      <c r="H1411" t="s">
        <v>201</v>
      </c>
      <c r="I1411" s="44">
        <v>35097</v>
      </c>
      <c r="J1411" s="45">
        <v>34.799999999999997</v>
      </c>
      <c r="K1411">
        <v>40</v>
      </c>
      <c r="L1411">
        <f t="shared" ref="L1411:L1474" si="22">J1411*K1411</f>
        <v>1392</v>
      </c>
    </row>
    <row r="1412" spans="1:12">
      <c r="A1412">
        <v>5</v>
      </c>
      <c r="B1412" t="s">
        <v>374</v>
      </c>
      <c r="C1412">
        <v>10812</v>
      </c>
      <c r="D1412" t="s">
        <v>135</v>
      </c>
      <c r="E1412" t="s">
        <v>136</v>
      </c>
      <c r="F1412">
        <v>10812</v>
      </c>
      <c r="G1412">
        <v>77</v>
      </c>
      <c r="H1412" t="s">
        <v>176</v>
      </c>
      <c r="I1412" s="44">
        <v>35097</v>
      </c>
      <c r="J1412" s="45">
        <v>13</v>
      </c>
      <c r="K1412">
        <v>20</v>
      </c>
      <c r="L1412">
        <f t="shared" si="22"/>
        <v>260</v>
      </c>
    </row>
    <row r="1413" spans="1:12">
      <c r="A1413">
        <v>5</v>
      </c>
      <c r="B1413" t="s">
        <v>374</v>
      </c>
      <c r="C1413">
        <v>10761</v>
      </c>
      <c r="D1413" t="s">
        <v>148</v>
      </c>
      <c r="E1413" t="s">
        <v>149</v>
      </c>
      <c r="F1413">
        <v>10761</v>
      </c>
      <c r="G1413">
        <v>25</v>
      </c>
      <c r="H1413" t="s">
        <v>223</v>
      </c>
      <c r="I1413" s="44">
        <v>35066</v>
      </c>
      <c r="J1413" s="45">
        <v>14</v>
      </c>
      <c r="K1413">
        <v>35</v>
      </c>
      <c r="L1413">
        <f t="shared" si="22"/>
        <v>490</v>
      </c>
    </row>
    <row r="1414" spans="1:12">
      <c r="A1414">
        <v>5</v>
      </c>
      <c r="B1414" t="s">
        <v>374</v>
      </c>
      <c r="C1414">
        <v>10761</v>
      </c>
      <c r="D1414" t="s">
        <v>148</v>
      </c>
      <c r="E1414" t="s">
        <v>149</v>
      </c>
      <c r="F1414">
        <v>10761</v>
      </c>
      <c r="G1414">
        <v>75</v>
      </c>
      <c r="H1414" t="s">
        <v>175</v>
      </c>
      <c r="I1414" s="44">
        <v>35066</v>
      </c>
      <c r="J1414" s="45">
        <v>7.75</v>
      </c>
      <c r="K1414">
        <v>18</v>
      </c>
      <c r="L1414">
        <f t="shared" si="22"/>
        <v>139.5</v>
      </c>
    </row>
    <row r="1415" spans="1:12">
      <c r="A1415">
        <v>5</v>
      </c>
      <c r="B1415" t="s">
        <v>374</v>
      </c>
      <c r="C1415">
        <v>10529</v>
      </c>
      <c r="D1415" t="s">
        <v>354</v>
      </c>
      <c r="E1415" t="s">
        <v>355</v>
      </c>
      <c r="F1415">
        <v>10529</v>
      </c>
      <c r="G1415">
        <v>55</v>
      </c>
      <c r="H1415" t="s">
        <v>170</v>
      </c>
      <c r="I1415" s="44">
        <v>34857</v>
      </c>
      <c r="J1415" s="45">
        <v>24</v>
      </c>
      <c r="K1415">
        <v>14</v>
      </c>
      <c r="L1415">
        <f t="shared" si="22"/>
        <v>336</v>
      </c>
    </row>
    <row r="1416" spans="1:12">
      <c r="A1416">
        <v>5</v>
      </c>
      <c r="B1416" t="s">
        <v>374</v>
      </c>
      <c r="C1416">
        <v>10529</v>
      </c>
      <c r="D1416" t="s">
        <v>354</v>
      </c>
      <c r="E1416" t="s">
        <v>355</v>
      </c>
      <c r="F1416">
        <v>10529</v>
      </c>
      <c r="G1416">
        <v>68</v>
      </c>
      <c r="H1416" t="s">
        <v>206</v>
      </c>
      <c r="I1416" s="44">
        <v>34857</v>
      </c>
      <c r="J1416" s="45">
        <v>12.5</v>
      </c>
      <c r="K1416">
        <v>20</v>
      </c>
      <c r="L1416">
        <f t="shared" si="22"/>
        <v>250</v>
      </c>
    </row>
    <row r="1417" spans="1:12">
      <c r="A1417">
        <v>5</v>
      </c>
      <c r="B1417" t="s">
        <v>374</v>
      </c>
      <c r="C1417">
        <v>10529</v>
      </c>
      <c r="D1417" t="s">
        <v>354</v>
      </c>
      <c r="E1417" t="s">
        <v>355</v>
      </c>
      <c r="F1417">
        <v>10529</v>
      </c>
      <c r="G1417">
        <v>69</v>
      </c>
      <c r="H1417" t="s">
        <v>141</v>
      </c>
      <c r="I1417" s="44">
        <v>34857</v>
      </c>
      <c r="J1417" s="45">
        <v>36</v>
      </c>
      <c r="K1417">
        <v>10</v>
      </c>
      <c r="L1417">
        <f t="shared" si="22"/>
        <v>360</v>
      </c>
    </row>
    <row r="1418" spans="1:12">
      <c r="A1418">
        <v>5</v>
      </c>
      <c r="B1418" t="s">
        <v>374</v>
      </c>
      <c r="C1418">
        <v>10870</v>
      </c>
      <c r="D1418" t="s">
        <v>231</v>
      </c>
      <c r="E1418" t="s">
        <v>232</v>
      </c>
      <c r="F1418">
        <v>10870</v>
      </c>
      <c r="G1418">
        <v>35</v>
      </c>
      <c r="H1418" t="s">
        <v>193</v>
      </c>
      <c r="I1418" s="44">
        <v>35130</v>
      </c>
      <c r="J1418" s="45">
        <v>18</v>
      </c>
      <c r="K1418">
        <v>3</v>
      </c>
      <c r="L1418">
        <f t="shared" si="22"/>
        <v>54</v>
      </c>
    </row>
    <row r="1419" spans="1:12">
      <c r="A1419">
        <v>5</v>
      </c>
      <c r="B1419" t="s">
        <v>374</v>
      </c>
      <c r="C1419">
        <v>10870</v>
      </c>
      <c r="D1419" t="s">
        <v>231</v>
      </c>
      <c r="E1419" t="s">
        <v>232</v>
      </c>
      <c r="F1419">
        <v>10870</v>
      </c>
      <c r="G1419">
        <v>51</v>
      </c>
      <c r="H1419" t="s">
        <v>121</v>
      </c>
      <c r="I1419" s="44">
        <v>35130</v>
      </c>
      <c r="J1419" s="45">
        <v>53</v>
      </c>
      <c r="K1419">
        <v>2</v>
      </c>
      <c r="L1419">
        <f t="shared" si="22"/>
        <v>106</v>
      </c>
    </row>
    <row r="1420" spans="1:12">
      <c r="A1420">
        <v>5</v>
      </c>
      <c r="B1420" t="s">
        <v>374</v>
      </c>
      <c r="C1420">
        <v>10269</v>
      </c>
      <c r="D1420" t="s">
        <v>296</v>
      </c>
      <c r="E1420" t="s">
        <v>297</v>
      </c>
      <c r="F1420">
        <v>10269</v>
      </c>
      <c r="G1420">
        <v>33</v>
      </c>
      <c r="H1420" t="s">
        <v>137</v>
      </c>
      <c r="I1420" s="44">
        <v>34577</v>
      </c>
      <c r="J1420" s="45">
        <v>2</v>
      </c>
      <c r="K1420">
        <v>60</v>
      </c>
      <c r="L1420">
        <f t="shared" si="22"/>
        <v>120</v>
      </c>
    </row>
    <row r="1421" spans="1:12">
      <c r="A1421">
        <v>5</v>
      </c>
      <c r="B1421" t="s">
        <v>374</v>
      </c>
      <c r="C1421">
        <v>10269</v>
      </c>
      <c r="D1421" t="s">
        <v>296</v>
      </c>
      <c r="E1421" t="s">
        <v>297</v>
      </c>
      <c r="F1421">
        <v>10269</v>
      </c>
      <c r="G1421">
        <v>72</v>
      </c>
      <c r="H1421" t="s">
        <v>201</v>
      </c>
      <c r="I1421" s="44">
        <v>34577</v>
      </c>
      <c r="J1421" s="45">
        <v>27.8</v>
      </c>
      <c r="K1421">
        <v>20</v>
      </c>
      <c r="L1421">
        <f t="shared" si="22"/>
        <v>556</v>
      </c>
    </row>
    <row r="1422" spans="1:12">
      <c r="A1422">
        <v>5</v>
      </c>
      <c r="B1422" t="s">
        <v>374</v>
      </c>
      <c r="C1422">
        <v>10575</v>
      </c>
      <c r="D1422" t="s">
        <v>347</v>
      </c>
      <c r="E1422" t="s">
        <v>348</v>
      </c>
      <c r="F1422">
        <v>10575</v>
      </c>
      <c r="G1422">
        <v>59</v>
      </c>
      <c r="H1422" t="s">
        <v>198</v>
      </c>
      <c r="I1422" s="44">
        <v>34901</v>
      </c>
      <c r="J1422" s="45">
        <v>55</v>
      </c>
      <c r="K1422">
        <v>12</v>
      </c>
      <c r="L1422">
        <f t="shared" si="22"/>
        <v>660</v>
      </c>
    </row>
    <row r="1423" spans="1:12">
      <c r="A1423">
        <v>5</v>
      </c>
      <c r="B1423" t="s">
        <v>374</v>
      </c>
      <c r="C1423">
        <v>10575</v>
      </c>
      <c r="D1423" t="s">
        <v>347</v>
      </c>
      <c r="E1423" t="s">
        <v>348</v>
      </c>
      <c r="F1423">
        <v>10575</v>
      </c>
      <c r="G1423">
        <v>63</v>
      </c>
      <c r="H1423" t="s">
        <v>191</v>
      </c>
      <c r="I1423" s="44">
        <v>34901</v>
      </c>
      <c r="J1423" s="45">
        <v>43.9</v>
      </c>
      <c r="K1423">
        <v>6</v>
      </c>
      <c r="L1423">
        <f t="shared" si="22"/>
        <v>263.39999999999998</v>
      </c>
    </row>
    <row r="1424" spans="1:12">
      <c r="A1424">
        <v>5</v>
      </c>
      <c r="B1424" t="s">
        <v>374</v>
      </c>
      <c r="C1424">
        <v>10575</v>
      </c>
      <c r="D1424" t="s">
        <v>347</v>
      </c>
      <c r="E1424" t="s">
        <v>348</v>
      </c>
      <c r="F1424">
        <v>10575</v>
      </c>
      <c r="G1424">
        <v>72</v>
      </c>
      <c r="H1424" t="s">
        <v>201</v>
      </c>
      <c r="I1424" s="44">
        <v>34901</v>
      </c>
      <c r="J1424" s="45">
        <v>34.799999999999997</v>
      </c>
      <c r="K1424">
        <v>30</v>
      </c>
      <c r="L1424">
        <f t="shared" si="22"/>
        <v>1044</v>
      </c>
    </row>
    <row r="1425" spans="1:12">
      <c r="A1425">
        <v>5</v>
      </c>
      <c r="B1425" t="s">
        <v>374</v>
      </c>
      <c r="C1425">
        <v>10575</v>
      </c>
      <c r="D1425" t="s">
        <v>347</v>
      </c>
      <c r="E1425" t="s">
        <v>348</v>
      </c>
      <c r="F1425">
        <v>10575</v>
      </c>
      <c r="G1425">
        <v>76</v>
      </c>
      <c r="H1425" t="s">
        <v>187</v>
      </c>
      <c r="I1425" s="44">
        <v>34901</v>
      </c>
      <c r="J1425" s="45">
        <v>18</v>
      </c>
      <c r="K1425">
        <v>10</v>
      </c>
      <c r="L1425">
        <f t="shared" si="22"/>
        <v>180</v>
      </c>
    </row>
    <row r="1426" spans="1:12">
      <c r="A1426">
        <v>5</v>
      </c>
      <c r="B1426" t="s">
        <v>374</v>
      </c>
      <c r="C1426">
        <v>10569</v>
      </c>
      <c r="D1426" t="s">
        <v>148</v>
      </c>
      <c r="E1426" t="s">
        <v>149</v>
      </c>
      <c r="F1426">
        <v>10569</v>
      </c>
      <c r="G1426">
        <v>31</v>
      </c>
      <c r="H1426" t="s">
        <v>118</v>
      </c>
      <c r="I1426" s="44">
        <v>34897</v>
      </c>
      <c r="J1426" s="45">
        <v>12.5</v>
      </c>
      <c r="K1426">
        <v>35</v>
      </c>
      <c r="L1426">
        <f t="shared" si="22"/>
        <v>437.5</v>
      </c>
    </row>
    <row r="1427" spans="1:12">
      <c r="A1427">
        <v>5</v>
      </c>
      <c r="B1427" t="s">
        <v>374</v>
      </c>
      <c r="C1427">
        <v>10569</v>
      </c>
      <c r="D1427" t="s">
        <v>148</v>
      </c>
      <c r="E1427" t="s">
        <v>149</v>
      </c>
      <c r="F1427">
        <v>10569</v>
      </c>
      <c r="G1427">
        <v>76</v>
      </c>
      <c r="H1427" t="s">
        <v>187</v>
      </c>
      <c r="I1427" s="44">
        <v>34897</v>
      </c>
      <c r="J1427" s="45">
        <v>18</v>
      </c>
      <c r="K1427">
        <v>30</v>
      </c>
      <c r="L1427">
        <f t="shared" si="22"/>
        <v>540</v>
      </c>
    </row>
    <row r="1428" spans="1:12">
      <c r="A1428">
        <v>5</v>
      </c>
      <c r="B1428" t="s">
        <v>374</v>
      </c>
      <c r="C1428">
        <v>10320</v>
      </c>
      <c r="D1428" t="s">
        <v>312</v>
      </c>
      <c r="E1428" t="s">
        <v>313</v>
      </c>
      <c r="F1428">
        <v>10320</v>
      </c>
      <c r="G1428">
        <v>71</v>
      </c>
      <c r="H1428" t="s">
        <v>144</v>
      </c>
      <c r="I1428" s="44">
        <v>34641</v>
      </c>
      <c r="J1428" s="45">
        <v>17.2</v>
      </c>
      <c r="K1428">
        <v>30</v>
      </c>
      <c r="L1428">
        <f t="shared" si="22"/>
        <v>516</v>
      </c>
    </row>
    <row r="1429" spans="1:12">
      <c r="A1429">
        <v>5</v>
      </c>
      <c r="B1429" t="s">
        <v>374</v>
      </c>
      <c r="C1429">
        <v>11043</v>
      </c>
      <c r="D1429" t="s">
        <v>345</v>
      </c>
      <c r="E1429" t="s">
        <v>346</v>
      </c>
      <c r="F1429">
        <v>11043</v>
      </c>
      <c r="G1429">
        <v>11</v>
      </c>
      <c r="H1429" t="s">
        <v>197</v>
      </c>
      <c r="I1429" s="44">
        <v>35207</v>
      </c>
      <c r="J1429" s="45">
        <v>21</v>
      </c>
      <c r="K1429">
        <v>10</v>
      </c>
      <c r="L1429">
        <f t="shared" si="22"/>
        <v>210</v>
      </c>
    </row>
    <row r="1430" spans="1:12">
      <c r="A1430">
        <v>5</v>
      </c>
      <c r="B1430" t="s">
        <v>374</v>
      </c>
      <c r="C1430">
        <v>10248</v>
      </c>
      <c r="D1430" t="s">
        <v>334</v>
      </c>
      <c r="E1430" t="s">
        <v>335</v>
      </c>
      <c r="F1430">
        <v>10248</v>
      </c>
      <c r="G1430">
        <v>11</v>
      </c>
      <c r="H1430" t="s">
        <v>197</v>
      </c>
      <c r="I1430" s="44">
        <v>34550</v>
      </c>
      <c r="J1430" s="45">
        <v>14</v>
      </c>
      <c r="K1430">
        <v>12</v>
      </c>
      <c r="L1430">
        <f t="shared" si="22"/>
        <v>168</v>
      </c>
    </row>
    <row r="1431" spans="1:12">
      <c r="A1431">
        <v>5</v>
      </c>
      <c r="B1431" t="s">
        <v>374</v>
      </c>
      <c r="C1431">
        <v>10248</v>
      </c>
      <c r="D1431" t="s">
        <v>334</v>
      </c>
      <c r="E1431" t="s">
        <v>335</v>
      </c>
      <c r="F1431">
        <v>10248</v>
      </c>
      <c r="G1431">
        <v>42</v>
      </c>
      <c r="H1431" t="s">
        <v>119</v>
      </c>
      <c r="I1431" s="44">
        <v>34550</v>
      </c>
      <c r="J1431" s="45">
        <v>9.8000000000000007</v>
      </c>
      <c r="K1431">
        <v>10</v>
      </c>
      <c r="L1431">
        <f t="shared" si="22"/>
        <v>98</v>
      </c>
    </row>
    <row r="1432" spans="1:12">
      <c r="A1432">
        <v>5</v>
      </c>
      <c r="B1432" t="s">
        <v>374</v>
      </c>
      <c r="C1432">
        <v>10248</v>
      </c>
      <c r="D1432" t="s">
        <v>334</v>
      </c>
      <c r="E1432" t="s">
        <v>335</v>
      </c>
      <c r="F1432">
        <v>10248</v>
      </c>
      <c r="G1432">
        <v>72</v>
      </c>
      <c r="H1432" t="s">
        <v>201</v>
      </c>
      <c r="I1432" s="44">
        <v>34550</v>
      </c>
      <c r="J1432" s="45">
        <v>34.799999999999997</v>
      </c>
      <c r="K1432">
        <v>5</v>
      </c>
      <c r="L1432">
        <f t="shared" si="22"/>
        <v>174</v>
      </c>
    </row>
    <row r="1433" spans="1:12">
      <c r="A1433">
        <v>5</v>
      </c>
      <c r="B1433" t="s">
        <v>374</v>
      </c>
      <c r="C1433">
        <v>10648</v>
      </c>
      <c r="D1433" t="s">
        <v>122</v>
      </c>
      <c r="E1433" t="s">
        <v>123</v>
      </c>
      <c r="F1433">
        <v>10648</v>
      </c>
      <c r="G1433">
        <v>22</v>
      </c>
      <c r="H1433" t="s">
        <v>336</v>
      </c>
      <c r="I1433" s="44">
        <v>34970</v>
      </c>
      <c r="J1433" s="45">
        <v>21</v>
      </c>
      <c r="K1433">
        <v>15</v>
      </c>
      <c r="L1433">
        <f t="shared" si="22"/>
        <v>315</v>
      </c>
    </row>
    <row r="1434" spans="1:12">
      <c r="A1434">
        <v>5</v>
      </c>
      <c r="B1434" t="s">
        <v>374</v>
      </c>
      <c r="C1434">
        <v>10648</v>
      </c>
      <c r="D1434" t="s">
        <v>122</v>
      </c>
      <c r="E1434" t="s">
        <v>123</v>
      </c>
      <c r="F1434">
        <v>10648</v>
      </c>
      <c r="G1434">
        <v>24</v>
      </c>
      <c r="H1434" t="s">
        <v>190</v>
      </c>
      <c r="I1434" s="44">
        <v>34970</v>
      </c>
      <c r="J1434" s="45">
        <v>4.5</v>
      </c>
      <c r="K1434">
        <v>15</v>
      </c>
      <c r="L1434">
        <f t="shared" si="22"/>
        <v>67.5</v>
      </c>
    </row>
    <row r="1435" spans="1:12">
      <c r="A1435">
        <v>5</v>
      </c>
      <c r="B1435" t="s">
        <v>374</v>
      </c>
      <c r="C1435">
        <v>10851</v>
      </c>
      <c r="D1435" t="s">
        <v>122</v>
      </c>
      <c r="E1435" t="s">
        <v>123</v>
      </c>
      <c r="F1435">
        <v>10851</v>
      </c>
      <c r="G1435">
        <v>2</v>
      </c>
      <c r="H1435" t="s">
        <v>132</v>
      </c>
      <c r="I1435" s="44">
        <v>35121</v>
      </c>
      <c r="J1435" s="45">
        <v>19</v>
      </c>
      <c r="K1435">
        <v>5</v>
      </c>
      <c r="L1435">
        <f t="shared" si="22"/>
        <v>95</v>
      </c>
    </row>
    <row r="1436" spans="1:12">
      <c r="A1436">
        <v>5</v>
      </c>
      <c r="B1436" t="s">
        <v>374</v>
      </c>
      <c r="C1436">
        <v>10851</v>
      </c>
      <c r="D1436" t="s">
        <v>122</v>
      </c>
      <c r="E1436" t="s">
        <v>123</v>
      </c>
      <c r="F1436">
        <v>10851</v>
      </c>
      <c r="G1436">
        <v>25</v>
      </c>
      <c r="H1436" t="s">
        <v>223</v>
      </c>
      <c r="I1436" s="44">
        <v>35121</v>
      </c>
      <c r="J1436" s="45">
        <v>14</v>
      </c>
      <c r="K1436">
        <v>10</v>
      </c>
      <c r="L1436">
        <f t="shared" si="22"/>
        <v>140</v>
      </c>
    </row>
    <row r="1437" spans="1:12">
      <c r="A1437">
        <v>5</v>
      </c>
      <c r="B1437" t="s">
        <v>374</v>
      </c>
      <c r="C1437">
        <v>10851</v>
      </c>
      <c r="D1437" t="s">
        <v>122</v>
      </c>
      <c r="E1437" t="s">
        <v>123</v>
      </c>
      <c r="F1437">
        <v>10851</v>
      </c>
      <c r="G1437">
        <v>57</v>
      </c>
      <c r="H1437" t="s">
        <v>180</v>
      </c>
      <c r="I1437" s="44">
        <v>35121</v>
      </c>
      <c r="J1437" s="45">
        <v>19.5</v>
      </c>
      <c r="K1437">
        <v>10</v>
      </c>
      <c r="L1437">
        <f t="shared" si="22"/>
        <v>195</v>
      </c>
    </row>
    <row r="1438" spans="1:12">
      <c r="A1438">
        <v>5</v>
      </c>
      <c r="B1438" t="s">
        <v>374</v>
      </c>
      <c r="C1438">
        <v>10851</v>
      </c>
      <c r="D1438" t="s">
        <v>122</v>
      </c>
      <c r="E1438" t="s">
        <v>123</v>
      </c>
      <c r="F1438">
        <v>10851</v>
      </c>
      <c r="G1438">
        <v>59</v>
      </c>
      <c r="H1438" t="s">
        <v>198</v>
      </c>
      <c r="I1438" s="44">
        <v>35121</v>
      </c>
      <c r="J1438" s="45">
        <v>55</v>
      </c>
      <c r="K1438">
        <v>42</v>
      </c>
      <c r="L1438">
        <f t="shared" si="22"/>
        <v>2310</v>
      </c>
    </row>
    <row r="1439" spans="1:12">
      <c r="A1439">
        <v>5</v>
      </c>
      <c r="B1439" t="s">
        <v>374</v>
      </c>
      <c r="C1439">
        <v>10474</v>
      </c>
      <c r="D1439" t="s">
        <v>271</v>
      </c>
      <c r="E1439" t="s">
        <v>272</v>
      </c>
      <c r="F1439">
        <v>10474</v>
      </c>
      <c r="G1439">
        <v>14</v>
      </c>
      <c r="H1439" t="s">
        <v>164</v>
      </c>
      <c r="I1439" s="44">
        <v>34802</v>
      </c>
      <c r="J1439" s="45">
        <v>18.600000000000001</v>
      </c>
      <c r="K1439">
        <v>12</v>
      </c>
      <c r="L1439">
        <f t="shared" si="22"/>
        <v>223.20000000000002</v>
      </c>
    </row>
    <row r="1440" spans="1:12">
      <c r="A1440">
        <v>5</v>
      </c>
      <c r="B1440" t="s">
        <v>374</v>
      </c>
      <c r="C1440">
        <v>10474</v>
      </c>
      <c r="D1440" t="s">
        <v>271</v>
      </c>
      <c r="E1440" t="s">
        <v>272</v>
      </c>
      <c r="F1440">
        <v>10474</v>
      </c>
      <c r="G1440">
        <v>28</v>
      </c>
      <c r="H1440" t="s">
        <v>211</v>
      </c>
      <c r="I1440" s="44">
        <v>34802</v>
      </c>
      <c r="J1440" s="45">
        <v>36.4</v>
      </c>
      <c r="K1440">
        <v>18</v>
      </c>
      <c r="L1440">
        <f t="shared" si="22"/>
        <v>655.19999999999993</v>
      </c>
    </row>
    <row r="1441" spans="1:12">
      <c r="A1441">
        <v>5</v>
      </c>
      <c r="B1441" t="s">
        <v>374</v>
      </c>
      <c r="C1441">
        <v>10474</v>
      </c>
      <c r="D1441" t="s">
        <v>271</v>
      </c>
      <c r="E1441" t="s">
        <v>272</v>
      </c>
      <c r="F1441">
        <v>10474</v>
      </c>
      <c r="G1441">
        <v>40</v>
      </c>
      <c r="H1441" t="s">
        <v>184</v>
      </c>
      <c r="I1441" s="44">
        <v>34802</v>
      </c>
      <c r="J1441" s="45">
        <v>14.7</v>
      </c>
      <c r="K1441">
        <v>21</v>
      </c>
      <c r="L1441">
        <f t="shared" si="22"/>
        <v>308.7</v>
      </c>
    </row>
    <row r="1442" spans="1:12">
      <c r="A1442">
        <v>5</v>
      </c>
      <c r="B1442" t="s">
        <v>374</v>
      </c>
      <c r="C1442">
        <v>10474</v>
      </c>
      <c r="D1442" t="s">
        <v>271</v>
      </c>
      <c r="E1442" t="s">
        <v>272</v>
      </c>
      <c r="F1442">
        <v>10474</v>
      </c>
      <c r="G1442">
        <v>75</v>
      </c>
      <c r="H1442" t="s">
        <v>175</v>
      </c>
      <c r="I1442" s="44">
        <v>34802</v>
      </c>
      <c r="J1442" s="45">
        <v>6.2</v>
      </c>
      <c r="K1442">
        <v>10</v>
      </c>
      <c r="L1442">
        <f t="shared" si="22"/>
        <v>62</v>
      </c>
    </row>
    <row r="1443" spans="1:12">
      <c r="A1443">
        <v>5</v>
      </c>
      <c r="B1443" t="s">
        <v>374</v>
      </c>
      <c r="C1443">
        <v>10333</v>
      </c>
      <c r="D1443" t="s">
        <v>312</v>
      </c>
      <c r="E1443" t="s">
        <v>313</v>
      </c>
      <c r="F1443">
        <v>10333</v>
      </c>
      <c r="G1443">
        <v>14</v>
      </c>
      <c r="H1443" t="s">
        <v>164</v>
      </c>
      <c r="I1443" s="44">
        <v>34656</v>
      </c>
      <c r="J1443" s="45">
        <v>18.600000000000001</v>
      </c>
      <c r="K1443">
        <v>10</v>
      </c>
      <c r="L1443">
        <f t="shared" si="22"/>
        <v>186</v>
      </c>
    </row>
    <row r="1444" spans="1:12">
      <c r="A1444">
        <v>5</v>
      </c>
      <c r="B1444" t="s">
        <v>374</v>
      </c>
      <c r="C1444">
        <v>10333</v>
      </c>
      <c r="D1444" t="s">
        <v>312</v>
      </c>
      <c r="E1444" t="s">
        <v>313</v>
      </c>
      <c r="F1444">
        <v>10333</v>
      </c>
      <c r="G1444">
        <v>21</v>
      </c>
      <c r="H1444" t="s">
        <v>235</v>
      </c>
      <c r="I1444" s="44">
        <v>34656</v>
      </c>
      <c r="J1444" s="45">
        <v>8</v>
      </c>
      <c r="K1444">
        <v>10</v>
      </c>
      <c r="L1444">
        <f t="shared" si="22"/>
        <v>80</v>
      </c>
    </row>
    <row r="1445" spans="1:12">
      <c r="A1445">
        <v>5</v>
      </c>
      <c r="B1445" t="s">
        <v>374</v>
      </c>
      <c r="C1445">
        <v>10333</v>
      </c>
      <c r="D1445" t="s">
        <v>312</v>
      </c>
      <c r="E1445" t="s">
        <v>313</v>
      </c>
      <c r="F1445">
        <v>10333</v>
      </c>
      <c r="G1445">
        <v>71</v>
      </c>
      <c r="H1445" t="s">
        <v>144</v>
      </c>
      <c r="I1445" s="44">
        <v>34656</v>
      </c>
      <c r="J1445" s="45">
        <v>17.2</v>
      </c>
      <c r="K1445">
        <v>40</v>
      </c>
      <c r="L1445">
        <f t="shared" si="22"/>
        <v>688</v>
      </c>
    </row>
    <row r="1446" spans="1:12">
      <c r="A1446">
        <v>6</v>
      </c>
      <c r="B1446" t="s">
        <v>375</v>
      </c>
      <c r="C1446">
        <v>10914</v>
      </c>
      <c r="D1446" t="s">
        <v>330</v>
      </c>
      <c r="E1446" t="s">
        <v>331</v>
      </c>
      <c r="F1446">
        <v>10914</v>
      </c>
      <c r="G1446">
        <v>71</v>
      </c>
      <c r="H1446" t="s">
        <v>144</v>
      </c>
      <c r="I1446" s="44">
        <v>35153</v>
      </c>
      <c r="J1446" s="45">
        <v>21.5</v>
      </c>
      <c r="K1446">
        <v>25</v>
      </c>
      <c r="L1446">
        <f t="shared" si="22"/>
        <v>537.5</v>
      </c>
    </row>
    <row r="1447" spans="1:12">
      <c r="A1447">
        <v>6</v>
      </c>
      <c r="B1447" t="s">
        <v>375</v>
      </c>
      <c r="C1447">
        <v>10764</v>
      </c>
      <c r="D1447" t="s">
        <v>116</v>
      </c>
      <c r="E1447" t="s">
        <v>117</v>
      </c>
      <c r="F1447">
        <v>10764</v>
      </c>
      <c r="G1447">
        <v>3</v>
      </c>
      <c r="H1447" t="s">
        <v>156</v>
      </c>
      <c r="I1447" s="44">
        <v>35067</v>
      </c>
      <c r="J1447" s="45">
        <v>10</v>
      </c>
      <c r="K1447">
        <v>20</v>
      </c>
      <c r="L1447">
        <f t="shared" si="22"/>
        <v>200</v>
      </c>
    </row>
    <row r="1448" spans="1:12">
      <c r="A1448">
        <v>6</v>
      </c>
      <c r="B1448" t="s">
        <v>375</v>
      </c>
      <c r="C1448">
        <v>10764</v>
      </c>
      <c r="D1448" t="s">
        <v>116</v>
      </c>
      <c r="E1448" t="s">
        <v>117</v>
      </c>
      <c r="F1448">
        <v>10764</v>
      </c>
      <c r="G1448">
        <v>39</v>
      </c>
      <c r="H1448" t="s">
        <v>168</v>
      </c>
      <c r="I1448" s="44">
        <v>35067</v>
      </c>
      <c r="J1448" s="45">
        <v>18</v>
      </c>
      <c r="K1448">
        <v>130</v>
      </c>
      <c r="L1448">
        <f t="shared" si="22"/>
        <v>2340</v>
      </c>
    </row>
    <row r="1449" spans="1:12">
      <c r="A1449">
        <v>6</v>
      </c>
      <c r="B1449" t="s">
        <v>375</v>
      </c>
      <c r="C1449">
        <v>10390</v>
      </c>
      <c r="D1449" t="s">
        <v>116</v>
      </c>
      <c r="E1449" t="s">
        <v>117</v>
      </c>
      <c r="F1449">
        <v>10390</v>
      </c>
      <c r="G1449">
        <v>31</v>
      </c>
      <c r="H1449" t="s">
        <v>118</v>
      </c>
      <c r="I1449" s="44">
        <v>34722</v>
      </c>
      <c r="J1449" s="45">
        <v>10</v>
      </c>
      <c r="K1449">
        <v>60</v>
      </c>
      <c r="L1449">
        <f t="shared" si="22"/>
        <v>600</v>
      </c>
    </row>
    <row r="1450" spans="1:12">
      <c r="A1450">
        <v>6</v>
      </c>
      <c r="B1450" t="s">
        <v>375</v>
      </c>
      <c r="C1450">
        <v>10390</v>
      </c>
      <c r="D1450" t="s">
        <v>116</v>
      </c>
      <c r="E1450" t="s">
        <v>117</v>
      </c>
      <c r="F1450">
        <v>10390</v>
      </c>
      <c r="G1450">
        <v>35</v>
      </c>
      <c r="H1450" t="s">
        <v>193</v>
      </c>
      <c r="I1450" s="44">
        <v>34722</v>
      </c>
      <c r="J1450" s="45">
        <v>14.4</v>
      </c>
      <c r="K1450">
        <v>40</v>
      </c>
      <c r="L1450">
        <f t="shared" si="22"/>
        <v>576</v>
      </c>
    </row>
    <row r="1451" spans="1:12">
      <c r="A1451">
        <v>6</v>
      </c>
      <c r="B1451" t="s">
        <v>375</v>
      </c>
      <c r="C1451">
        <v>10390</v>
      </c>
      <c r="D1451" t="s">
        <v>116</v>
      </c>
      <c r="E1451" t="s">
        <v>117</v>
      </c>
      <c r="F1451">
        <v>10390</v>
      </c>
      <c r="G1451">
        <v>46</v>
      </c>
      <c r="H1451" t="s">
        <v>128</v>
      </c>
      <c r="I1451" s="44">
        <v>34722</v>
      </c>
      <c r="J1451" s="45">
        <v>9.6</v>
      </c>
      <c r="K1451">
        <v>45</v>
      </c>
      <c r="L1451">
        <f t="shared" si="22"/>
        <v>432</v>
      </c>
    </row>
    <row r="1452" spans="1:12">
      <c r="A1452">
        <v>6</v>
      </c>
      <c r="B1452" t="s">
        <v>375</v>
      </c>
      <c r="C1452">
        <v>10390</v>
      </c>
      <c r="D1452" t="s">
        <v>116</v>
      </c>
      <c r="E1452" t="s">
        <v>117</v>
      </c>
      <c r="F1452">
        <v>10390</v>
      </c>
      <c r="G1452">
        <v>72</v>
      </c>
      <c r="H1452" t="s">
        <v>201</v>
      </c>
      <c r="I1452" s="44">
        <v>34722</v>
      </c>
      <c r="J1452" s="45">
        <v>27.8</v>
      </c>
      <c r="K1452">
        <v>24</v>
      </c>
      <c r="L1452">
        <f t="shared" si="22"/>
        <v>667.2</v>
      </c>
    </row>
    <row r="1453" spans="1:12">
      <c r="A1453">
        <v>6</v>
      </c>
      <c r="B1453" t="s">
        <v>375</v>
      </c>
      <c r="C1453">
        <v>10704</v>
      </c>
      <c r="D1453" t="s">
        <v>330</v>
      </c>
      <c r="E1453" t="s">
        <v>331</v>
      </c>
      <c r="F1453">
        <v>10704</v>
      </c>
      <c r="G1453">
        <v>4</v>
      </c>
      <c r="H1453" t="s">
        <v>157</v>
      </c>
      <c r="I1453" s="44">
        <v>35017</v>
      </c>
      <c r="J1453" s="45">
        <v>22</v>
      </c>
      <c r="K1453">
        <v>6</v>
      </c>
      <c r="L1453">
        <f t="shared" si="22"/>
        <v>132</v>
      </c>
    </row>
    <row r="1454" spans="1:12">
      <c r="A1454">
        <v>6</v>
      </c>
      <c r="B1454" t="s">
        <v>375</v>
      </c>
      <c r="C1454">
        <v>10704</v>
      </c>
      <c r="D1454" t="s">
        <v>330</v>
      </c>
      <c r="E1454" t="s">
        <v>331</v>
      </c>
      <c r="F1454">
        <v>10704</v>
      </c>
      <c r="G1454">
        <v>24</v>
      </c>
      <c r="H1454" t="s">
        <v>190</v>
      </c>
      <c r="I1454" s="44">
        <v>35017</v>
      </c>
      <c r="J1454" s="45">
        <v>4.5</v>
      </c>
      <c r="K1454">
        <v>35</v>
      </c>
      <c r="L1454">
        <f t="shared" si="22"/>
        <v>157.5</v>
      </c>
    </row>
    <row r="1455" spans="1:12">
      <c r="A1455">
        <v>6</v>
      </c>
      <c r="B1455" t="s">
        <v>375</v>
      </c>
      <c r="C1455">
        <v>10704</v>
      </c>
      <c r="D1455" t="s">
        <v>330</v>
      </c>
      <c r="E1455" t="s">
        <v>331</v>
      </c>
      <c r="F1455">
        <v>10704</v>
      </c>
      <c r="G1455">
        <v>48</v>
      </c>
      <c r="H1455" t="s">
        <v>283</v>
      </c>
      <c r="I1455" s="44">
        <v>35017</v>
      </c>
      <c r="J1455" s="45">
        <v>12.75</v>
      </c>
      <c r="K1455">
        <v>24</v>
      </c>
      <c r="L1455">
        <f t="shared" si="22"/>
        <v>306</v>
      </c>
    </row>
    <row r="1456" spans="1:12">
      <c r="A1456">
        <v>6</v>
      </c>
      <c r="B1456" t="s">
        <v>375</v>
      </c>
      <c r="C1456">
        <v>10637</v>
      </c>
      <c r="D1456" t="s">
        <v>330</v>
      </c>
      <c r="E1456" t="s">
        <v>331</v>
      </c>
      <c r="F1456">
        <v>10637</v>
      </c>
      <c r="G1456">
        <v>11</v>
      </c>
      <c r="H1456" t="s">
        <v>197</v>
      </c>
      <c r="I1456" s="44">
        <v>34961</v>
      </c>
      <c r="J1456" s="45">
        <v>21</v>
      </c>
      <c r="K1456">
        <v>10</v>
      </c>
      <c r="L1456">
        <f t="shared" si="22"/>
        <v>210</v>
      </c>
    </row>
    <row r="1457" spans="1:12">
      <c r="A1457">
        <v>6</v>
      </c>
      <c r="B1457" t="s">
        <v>375</v>
      </c>
      <c r="C1457">
        <v>10637</v>
      </c>
      <c r="D1457" t="s">
        <v>330</v>
      </c>
      <c r="E1457" t="s">
        <v>331</v>
      </c>
      <c r="F1457">
        <v>10637</v>
      </c>
      <c r="G1457">
        <v>50</v>
      </c>
      <c r="H1457" t="s">
        <v>311</v>
      </c>
      <c r="I1457" s="44">
        <v>34961</v>
      </c>
      <c r="J1457" s="45">
        <v>16.25</v>
      </c>
      <c r="K1457">
        <v>25</v>
      </c>
      <c r="L1457">
        <f t="shared" si="22"/>
        <v>406.25</v>
      </c>
    </row>
    <row r="1458" spans="1:12">
      <c r="A1458">
        <v>6</v>
      </c>
      <c r="B1458" t="s">
        <v>375</v>
      </c>
      <c r="C1458">
        <v>10637</v>
      </c>
      <c r="D1458" t="s">
        <v>330</v>
      </c>
      <c r="E1458" t="s">
        <v>331</v>
      </c>
      <c r="F1458">
        <v>10637</v>
      </c>
      <c r="G1458">
        <v>56</v>
      </c>
      <c r="H1458" t="s">
        <v>151</v>
      </c>
      <c r="I1458" s="44">
        <v>34961</v>
      </c>
      <c r="J1458" s="45">
        <v>38</v>
      </c>
      <c r="K1458">
        <v>60</v>
      </c>
      <c r="L1458">
        <f t="shared" si="22"/>
        <v>2280</v>
      </c>
    </row>
    <row r="1459" spans="1:12">
      <c r="A1459">
        <v>6</v>
      </c>
      <c r="B1459" t="s">
        <v>375</v>
      </c>
      <c r="C1459">
        <v>10480</v>
      </c>
      <c r="D1459" t="s">
        <v>263</v>
      </c>
      <c r="E1459" t="s">
        <v>264</v>
      </c>
      <c r="F1459">
        <v>10480</v>
      </c>
      <c r="G1459">
        <v>47</v>
      </c>
      <c r="H1459" t="s">
        <v>262</v>
      </c>
      <c r="I1459" s="44">
        <v>34809</v>
      </c>
      <c r="J1459" s="45">
        <v>7.6</v>
      </c>
      <c r="K1459">
        <v>30</v>
      </c>
      <c r="L1459">
        <f t="shared" si="22"/>
        <v>228</v>
      </c>
    </row>
    <row r="1460" spans="1:12">
      <c r="A1460">
        <v>6</v>
      </c>
      <c r="B1460" t="s">
        <v>375</v>
      </c>
      <c r="C1460">
        <v>10480</v>
      </c>
      <c r="D1460" t="s">
        <v>263</v>
      </c>
      <c r="E1460" t="s">
        <v>264</v>
      </c>
      <c r="F1460">
        <v>10480</v>
      </c>
      <c r="G1460">
        <v>59</v>
      </c>
      <c r="H1460" t="s">
        <v>198</v>
      </c>
      <c r="I1460" s="44">
        <v>34809</v>
      </c>
      <c r="J1460" s="45">
        <v>44</v>
      </c>
      <c r="K1460">
        <v>12</v>
      </c>
      <c r="L1460">
        <f t="shared" si="22"/>
        <v>528</v>
      </c>
    </row>
    <row r="1461" spans="1:12">
      <c r="A1461">
        <v>6</v>
      </c>
      <c r="B1461" t="s">
        <v>375</v>
      </c>
      <c r="C1461">
        <v>10291</v>
      </c>
      <c r="D1461" t="s">
        <v>265</v>
      </c>
      <c r="E1461" t="s">
        <v>266</v>
      </c>
      <c r="F1461">
        <v>10291</v>
      </c>
      <c r="G1461">
        <v>13</v>
      </c>
      <c r="H1461" t="s">
        <v>163</v>
      </c>
      <c r="I1461" s="44">
        <v>34604</v>
      </c>
      <c r="J1461" s="45">
        <v>4.8</v>
      </c>
      <c r="K1461">
        <v>20</v>
      </c>
      <c r="L1461">
        <f t="shared" si="22"/>
        <v>96</v>
      </c>
    </row>
    <row r="1462" spans="1:12">
      <c r="A1462">
        <v>6</v>
      </c>
      <c r="B1462" t="s">
        <v>375</v>
      </c>
      <c r="C1462">
        <v>10291</v>
      </c>
      <c r="D1462" t="s">
        <v>265</v>
      </c>
      <c r="E1462" t="s">
        <v>266</v>
      </c>
      <c r="F1462">
        <v>10291</v>
      </c>
      <c r="G1462">
        <v>44</v>
      </c>
      <c r="H1462" t="s">
        <v>146</v>
      </c>
      <c r="I1462" s="44">
        <v>34604</v>
      </c>
      <c r="J1462" s="45">
        <v>15.5</v>
      </c>
      <c r="K1462">
        <v>24</v>
      </c>
      <c r="L1462">
        <f t="shared" si="22"/>
        <v>372</v>
      </c>
    </row>
    <row r="1463" spans="1:12">
      <c r="A1463">
        <v>6</v>
      </c>
      <c r="B1463" t="s">
        <v>375</v>
      </c>
      <c r="C1463">
        <v>10291</v>
      </c>
      <c r="D1463" t="s">
        <v>265</v>
      </c>
      <c r="E1463" t="s">
        <v>266</v>
      </c>
      <c r="F1463">
        <v>10291</v>
      </c>
      <c r="G1463">
        <v>51</v>
      </c>
      <c r="H1463" t="s">
        <v>121</v>
      </c>
      <c r="I1463" s="44">
        <v>34604</v>
      </c>
      <c r="J1463" s="45">
        <v>42.4</v>
      </c>
      <c r="K1463">
        <v>2</v>
      </c>
      <c r="L1463">
        <f t="shared" si="22"/>
        <v>84.8</v>
      </c>
    </row>
    <row r="1464" spans="1:12">
      <c r="A1464">
        <v>6</v>
      </c>
      <c r="B1464" t="s">
        <v>375</v>
      </c>
      <c r="C1464">
        <v>10264</v>
      </c>
      <c r="D1464" t="s">
        <v>267</v>
      </c>
      <c r="E1464" t="s">
        <v>268</v>
      </c>
      <c r="F1464">
        <v>10264</v>
      </c>
      <c r="G1464">
        <v>2</v>
      </c>
      <c r="H1464" t="s">
        <v>132</v>
      </c>
      <c r="I1464" s="44">
        <v>34570</v>
      </c>
      <c r="J1464" s="45">
        <v>15.2</v>
      </c>
      <c r="K1464">
        <v>35</v>
      </c>
      <c r="L1464">
        <f t="shared" si="22"/>
        <v>532</v>
      </c>
    </row>
    <row r="1465" spans="1:12">
      <c r="A1465">
        <v>6</v>
      </c>
      <c r="B1465" t="s">
        <v>375</v>
      </c>
      <c r="C1465">
        <v>10264</v>
      </c>
      <c r="D1465" t="s">
        <v>267</v>
      </c>
      <c r="E1465" t="s">
        <v>268</v>
      </c>
      <c r="F1465">
        <v>10264</v>
      </c>
      <c r="G1465">
        <v>41</v>
      </c>
      <c r="H1465" t="s">
        <v>131</v>
      </c>
      <c r="I1465" s="44">
        <v>34570</v>
      </c>
      <c r="J1465" s="45">
        <v>7.7</v>
      </c>
      <c r="K1465">
        <v>25</v>
      </c>
      <c r="L1465">
        <f t="shared" si="22"/>
        <v>192.5</v>
      </c>
    </row>
    <row r="1466" spans="1:12">
      <c r="A1466">
        <v>6</v>
      </c>
      <c r="B1466" t="s">
        <v>375</v>
      </c>
      <c r="C1466">
        <v>10703</v>
      </c>
      <c r="D1466" t="s">
        <v>267</v>
      </c>
      <c r="E1466" t="s">
        <v>268</v>
      </c>
      <c r="F1466">
        <v>10703</v>
      </c>
      <c r="G1466">
        <v>2</v>
      </c>
      <c r="H1466" t="s">
        <v>132</v>
      </c>
      <c r="I1466" s="44">
        <v>35017</v>
      </c>
      <c r="J1466" s="45">
        <v>19</v>
      </c>
      <c r="K1466">
        <v>5</v>
      </c>
      <c r="L1466">
        <f t="shared" si="22"/>
        <v>95</v>
      </c>
    </row>
    <row r="1467" spans="1:12">
      <c r="A1467">
        <v>6</v>
      </c>
      <c r="B1467" t="s">
        <v>375</v>
      </c>
      <c r="C1467">
        <v>10703</v>
      </c>
      <c r="D1467" t="s">
        <v>267</v>
      </c>
      <c r="E1467" t="s">
        <v>268</v>
      </c>
      <c r="F1467">
        <v>10703</v>
      </c>
      <c r="G1467">
        <v>59</v>
      </c>
      <c r="H1467" t="s">
        <v>198</v>
      </c>
      <c r="I1467" s="44">
        <v>35017</v>
      </c>
      <c r="J1467" s="45">
        <v>55</v>
      </c>
      <c r="K1467">
        <v>35</v>
      </c>
      <c r="L1467">
        <f t="shared" si="22"/>
        <v>1925</v>
      </c>
    </row>
    <row r="1468" spans="1:12">
      <c r="A1468">
        <v>6</v>
      </c>
      <c r="B1468" t="s">
        <v>375</v>
      </c>
      <c r="C1468">
        <v>10703</v>
      </c>
      <c r="D1468" t="s">
        <v>267</v>
      </c>
      <c r="E1468" t="s">
        <v>268</v>
      </c>
      <c r="F1468">
        <v>10703</v>
      </c>
      <c r="G1468">
        <v>73</v>
      </c>
      <c r="H1468" t="s">
        <v>174</v>
      </c>
      <c r="I1468" s="44">
        <v>35017</v>
      </c>
      <c r="J1468" s="45">
        <v>15</v>
      </c>
      <c r="K1468">
        <v>35</v>
      </c>
      <c r="L1468">
        <f t="shared" si="22"/>
        <v>525</v>
      </c>
    </row>
    <row r="1469" spans="1:12">
      <c r="A1469">
        <v>6</v>
      </c>
      <c r="B1469" t="s">
        <v>375</v>
      </c>
      <c r="C1469">
        <v>10747</v>
      </c>
      <c r="D1469" t="s">
        <v>321</v>
      </c>
      <c r="E1469" t="s">
        <v>322</v>
      </c>
      <c r="F1469">
        <v>10747</v>
      </c>
      <c r="G1469">
        <v>31</v>
      </c>
      <c r="H1469" t="s">
        <v>118</v>
      </c>
      <c r="I1469" s="44">
        <v>35053</v>
      </c>
      <c r="J1469" s="45">
        <v>12.5</v>
      </c>
      <c r="K1469">
        <v>8</v>
      </c>
      <c r="L1469">
        <f t="shared" si="22"/>
        <v>100</v>
      </c>
    </row>
    <row r="1470" spans="1:12">
      <c r="A1470">
        <v>6</v>
      </c>
      <c r="B1470" t="s">
        <v>375</v>
      </c>
      <c r="C1470">
        <v>10747</v>
      </c>
      <c r="D1470" t="s">
        <v>321</v>
      </c>
      <c r="E1470" t="s">
        <v>322</v>
      </c>
      <c r="F1470">
        <v>10747</v>
      </c>
      <c r="G1470">
        <v>41</v>
      </c>
      <c r="H1470" t="s">
        <v>131</v>
      </c>
      <c r="I1470" s="44">
        <v>35053</v>
      </c>
      <c r="J1470" s="45">
        <v>9.65</v>
      </c>
      <c r="K1470">
        <v>35</v>
      </c>
      <c r="L1470">
        <f t="shared" si="22"/>
        <v>337.75</v>
      </c>
    </row>
    <row r="1471" spans="1:12">
      <c r="A1471">
        <v>6</v>
      </c>
      <c r="B1471" t="s">
        <v>375</v>
      </c>
      <c r="C1471">
        <v>10747</v>
      </c>
      <c r="D1471" t="s">
        <v>321</v>
      </c>
      <c r="E1471" t="s">
        <v>322</v>
      </c>
      <c r="F1471">
        <v>10747</v>
      </c>
      <c r="G1471">
        <v>63</v>
      </c>
      <c r="H1471" t="s">
        <v>191</v>
      </c>
      <c r="I1471" s="44">
        <v>35053</v>
      </c>
      <c r="J1471" s="45">
        <v>43.9</v>
      </c>
      <c r="K1471">
        <v>9</v>
      </c>
      <c r="L1471">
        <f t="shared" si="22"/>
        <v>395.09999999999997</v>
      </c>
    </row>
    <row r="1472" spans="1:12">
      <c r="A1472">
        <v>6</v>
      </c>
      <c r="B1472" t="s">
        <v>375</v>
      </c>
      <c r="C1472">
        <v>10747</v>
      </c>
      <c r="D1472" t="s">
        <v>321</v>
      </c>
      <c r="E1472" t="s">
        <v>322</v>
      </c>
      <c r="F1472">
        <v>10747</v>
      </c>
      <c r="G1472">
        <v>69</v>
      </c>
      <c r="H1472" t="s">
        <v>141</v>
      </c>
      <c r="I1472" s="44">
        <v>35053</v>
      </c>
      <c r="J1472" s="45">
        <v>36</v>
      </c>
      <c r="K1472">
        <v>30</v>
      </c>
      <c r="L1472">
        <f t="shared" si="22"/>
        <v>1080</v>
      </c>
    </row>
    <row r="1473" spans="1:12">
      <c r="A1473">
        <v>6</v>
      </c>
      <c r="B1473" t="s">
        <v>375</v>
      </c>
      <c r="C1473">
        <v>10791</v>
      </c>
      <c r="D1473" t="s">
        <v>269</v>
      </c>
      <c r="E1473" t="s">
        <v>270</v>
      </c>
      <c r="F1473">
        <v>10791</v>
      </c>
      <c r="G1473">
        <v>29</v>
      </c>
      <c r="H1473" t="s">
        <v>192</v>
      </c>
      <c r="I1473" s="44">
        <v>35087</v>
      </c>
      <c r="J1473" s="45">
        <v>123.79</v>
      </c>
      <c r="K1473">
        <v>14</v>
      </c>
      <c r="L1473">
        <f t="shared" si="22"/>
        <v>1733.0600000000002</v>
      </c>
    </row>
    <row r="1474" spans="1:12">
      <c r="A1474">
        <v>6</v>
      </c>
      <c r="B1474" t="s">
        <v>375</v>
      </c>
      <c r="C1474">
        <v>10791</v>
      </c>
      <c r="D1474" t="s">
        <v>269</v>
      </c>
      <c r="E1474" t="s">
        <v>270</v>
      </c>
      <c r="F1474">
        <v>10791</v>
      </c>
      <c r="G1474">
        <v>41</v>
      </c>
      <c r="H1474" t="s">
        <v>131</v>
      </c>
      <c r="I1474" s="44">
        <v>35087</v>
      </c>
      <c r="J1474" s="45">
        <v>9.65</v>
      </c>
      <c r="K1474">
        <v>20</v>
      </c>
      <c r="L1474">
        <f t="shared" si="22"/>
        <v>193</v>
      </c>
    </row>
    <row r="1475" spans="1:12">
      <c r="A1475">
        <v>6</v>
      </c>
      <c r="B1475" t="s">
        <v>375</v>
      </c>
      <c r="C1475">
        <v>10489</v>
      </c>
      <c r="D1475" t="s">
        <v>321</v>
      </c>
      <c r="E1475" t="s">
        <v>322</v>
      </c>
      <c r="F1475">
        <v>10489</v>
      </c>
      <c r="G1475">
        <v>11</v>
      </c>
      <c r="H1475" t="s">
        <v>197</v>
      </c>
      <c r="I1475" s="44">
        <v>34817</v>
      </c>
      <c r="J1475" s="45">
        <v>16.8</v>
      </c>
      <c r="K1475">
        <v>15</v>
      </c>
      <c r="L1475">
        <f t="shared" ref="L1475:L1538" si="23">J1475*K1475</f>
        <v>252</v>
      </c>
    </row>
    <row r="1476" spans="1:12">
      <c r="A1476">
        <v>6</v>
      </c>
      <c r="B1476" t="s">
        <v>375</v>
      </c>
      <c r="C1476">
        <v>10489</v>
      </c>
      <c r="D1476" t="s">
        <v>321</v>
      </c>
      <c r="E1476" t="s">
        <v>322</v>
      </c>
      <c r="F1476">
        <v>10489</v>
      </c>
      <c r="G1476">
        <v>16</v>
      </c>
      <c r="H1476" t="s">
        <v>124</v>
      </c>
      <c r="I1476" s="44">
        <v>34817</v>
      </c>
      <c r="J1476" s="45">
        <v>13.9</v>
      </c>
      <c r="K1476">
        <v>18</v>
      </c>
      <c r="L1476">
        <f t="shared" si="23"/>
        <v>250.20000000000002</v>
      </c>
    </row>
    <row r="1477" spans="1:12">
      <c r="A1477">
        <v>6</v>
      </c>
      <c r="B1477" t="s">
        <v>375</v>
      </c>
      <c r="C1477">
        <v>10929</v>
      </c>
      <c r="D1477" t="s">
        <v>269</v>
      </c>
      <c r="E1477" t="s">
        <v>270</v>
      </c>
      <c r="F1477">
        <v>10929</v>
      </c>
      <c r="G1477">
        <v>21</v>
      </c>
      <c r="H1477" t="s">
        <v>235</v>
      </c>
      <c r="I1477" s="44">
        <v>35159</v>
      </c>
      <c r="J1477" s="45">
        <v>10</v>
      </c>
      <c r="K1477">
        <v>60</v>
      </c>
      <c r="L1477">
        <f t="shared" si="23"/>
        <v>600</v>
      </c>
    </row>
    <row r="1478" spans="1:12">
      <c r="A1478">
        <v>6</v>
      </c>
      <c r="B1478" t="s">
        <v>375</v>
      </c>
      <c r="C1478">
        <v>10929</v>
      </c>
      <c r="D1478" t="s">
        <v>269</v>
      </c>
      <c r="E1478" t="s">
        <v>270</v>
      </c>
      <c r="F1478">
        <v>10929</v>
      </c>
      <c r="G1478">
        <v>75</v>
      </c>
      <c r="H1478" t="s">
        <v>175</v>
      </c>
      <c r="I1478" s="44">
        <v>35159</v>
      </c>
      <c r="J1478" s="45">
        <v>7.75</v>
      </c>
      <c r="K1478">
        <v>49</v>
      </c>
      <c r="L1478">
        <f t="shared" si="23"/>
        <v>379.75</v>
      </c>
    </row>
    <row r="1479" spans="1:12">
      <c r="A1479">
        <v>6</v>
      </c>
      <c r="B1479" t="s">
        <v>375</v>
      </c>
      <c r="C1479">
        <v>10929</v>
      </c>
      <c r="D1479" t="s">
        <v>269</v>
      </c>
      <c r="E1479" t="s">
        <v>270</v>
      </c>
      <c r="F1479">
        <v>10929</v>
      </c>
      <c r="G1479">
        <v>77</v>
      </c>
      <c r="H1479" t="s">
        <v>176</v>
      </c>
      <c r="I1479" s="44">
        <v>35159</v>
      </c>
      <c r="J1479" s="45">
        <v>13</v>
      </c>
      <c r="K1479">
        <v>15</v>
      </c>
      <c r="L1479">
        <f t="shared" si="23"/>
        <v>195</v>
      </c>
    </row>
    <row r="1480" spans="1:12">
      <c r="A1480">
        <v>6</v>
      </c>
      <c r="B1480" t="s">
        <v>375</v>
      </c>
      <c r="C1480">
        <v>10833</v>
      </c>
      <c r="D1480" t="s">
        <v>273</v>
      </c>
      <c r="E1480" t="s">
        <v>274</v>
      </c>
      <c r="F1480">
        <v>10833</v>
      </c>
      <c r="G1480">
        <v>7</v>
      </c>
      <c r="H1480" t="s">
        <v>159</v>
      </c>
      <c r="I1480" s="44">
        <v>35110</v>
      </c>
      <c r="J1480" s="45">
        <v>30</v>
      </c>
      <c r="K1480">
        <v>20</v>
      </c>
      <c r="L1480">
        <f t="shared" si="23"/>
        <v>600</v>
      </c>
    </row>
    <row r="1481" spans="1:12">
      <c r="A1481">
        <v>6</v>
      </c>
      <c r="B1481" t="s">
        <v>375</v>
      </c>
      <c r="C1481">
        <v>10833</v>
      </c>
      <c r="D1481" t="s">
        <v>273</v>
      </c>
      <c r="E1481" t="s">
        <v>274</v>
      </c>
      <c r="F1481">
        <v>10833</v>
      </c>
      <c r="G1481">
        <v>31</v>
      </c>
      <c r="H1481" t="s">
        <v>118</v>
      </c>
      <c r="I1481" s="44">
        <v>35110</v>
      </c>
      <c r="J1481" s="45">
        <v>12.5</v>
      </c>
      <c r="K1481">
        <v>9</v>
      </c>
      <c r="L1481">
        <f t="shared" si="23"/>
        <v>112.5</v>
      </c>
    </row>
    <row r="1482" spans="1:12">
      <c r="A1482">
        <v>6</v>
      </c>
      <c r="B1482" t="s">
        <v>375</v>
      </c>
      <c r="C1482">
        <v>10833</v>
      </c>
      <c r="D1482" t="s">
        <v>273</v>
      </c>
      <c r="E1482" t="s">
        <v>274</v>
      </c>
      <c r="F1482">
        <v>10833</v>
      </c>
      <c r="G1482">
        <v>53</v>
      </c>
      <c r="H1482" t="s">
        <v>134</v>
      </c>
      <c r="I1482" s="44">
        <v>35110</v>
      </c>
      <c r="J1482" s="45">
        <v>32.799999999999997</v>
      </c>
      <c r="K1482">
        <v>9</v>
      </c>
      <c r="L1482">
        <f t="shared" si="23"/>
        <v>295.2</v>
      </c>
    </row>
    <row r="1483" spans="1:12">
      <c r="A1483">
        <v>6</v>
      </c>
      <c r="B1483" t="s">
        <v>375</v>
      </c>
      <c r="C1483">
        <v>10999</v>
      </c>
      <c r="D1483" t="s">
        <v>273</v>
      </c>
      <c r="E1483" t="s">
        <v>274</v>
      </c>
      <c r="F1483">
        <v>10999</v>
      </c>
      <c r="G1483">
        <v>41</v>
      </c>
      <c r="H1483" t="s">
        <v>131</v>
      </c>
      <c r="I1483" s="44">
        <v>35188</v>
      </c>
      <c r="J1483" s="45">
        <v>9.65</v>
      </c>
      <c r="K1483">
        <v>20</v>
      </c>
      <c r="L1483">
        <f t="shared" si="23"/>
        <v>193</v>
      </c>
    </row>
    <row r="1484" spans="1:12">
      <c r="A1484">
        <v>6</v>
      </c>
      <c r="B1484" t="s">
        <v>375</v>
      </c>
      <c r="C1484">
        <v>10999</v>
      </c>
      <c r="D1484" t="s">
        <v>273</v>
      </c>
      <c r="E1484" t="s">
        <v>274</v>
      </c>
      <c r="F1484">
        <v>10999</v>
      </c>
      <c r="G1484">
        <v>51</v>
      </c>
      <c r="H1484" t="s">
        <v>121</v>
      </c>
      <c r="I1484" s="44">
        <v>35188</v>
      </c>
      <c r="J1484" s="45">
        <v>53</v>
      </c>
      <c r="K1484">
        <v>15</v>
      </c>
      <c r="L1484">
        <f t="shared" si="23"/>
        <v>795</v>
      </c>
    </row>
    <row r="1485" spans="1:12">
      <c r="A1485">
        <v>6</v>
      </c>
      <c r="B1485" t="s">
        <v>375</v>
      </c>
      <c r="C1485">
        <v>10999</v>
      </c>
      <c r="D1485" t="s">
        <v>273</v>
      </c>
      <c r="E1485" t="s">
        <v>274</v>
      </c>
      <c r="F1485">
        <v>10999</v>
      </c>
      <c r="G1485">
        <v>77</v>
      </c>
      <c r="H1485" t="s">
        <v>176</v>
      </c>
      <c r="I1485" s="44">
        <v>35188</v>
      </c>
      <c r="J1485" s="45">
        <v>13</v>
      </c>
      <c r="K1485">
        <v>21</v>
      </c>
      <c r="L1485">
        <f t="shared" si="23"/>
        <v>273</v>
      </c>
    </row>
    <row r="1486" spans="1:12">
      <c r="A1486">
        <v>6</v>
      </c>
      <c r="B1486" t="s">
        <v>375</v>
      </c>
      <c r="C1486">
        <v>10965</v>
      </c>
      <c r="D1486" t="s">
        <v>290</v>
      </c>
      <c r="E1486" t="s">
        <v>291</v>
      </c>
      <c r="F1486">
        <v>10965</v>
      </c>
      <c r="G1486">
        <v>51</v>
      </c>
      <c r="H1486" t="s">
        <v>121</v>
      </c>
      <c r="I1486" s="44">
        <v>35174</v>
      </c>
      <c r="J1486" s="45">
        <v>53</v>
      </c>
      <c r="K1486">
        <v>16</v>
      </c>
      <c r="L1486">
        <f t="shared" si="23"/>
        <v>848</v>
      </c>
    </row>
    <row r="1487" spans="1:12">
      <c r="A1487">
        <v>6</v>
      </c>
      <c r="B1487" t="s">
        <v>375</v>
      </c>
      <c r="C1487">
        <v>10439</v>
      </c>
      <c r="D1487" t="s">
        <v>279</v>
      </c>
      <c r="E1487" t="s">
        <v>280</v>
      </c>
      <c r="F1487">
        <v>10439</v>
      </c>
      <c r="G1487">
        <v>12</v>
      </c>
      <c r="H1487" t="s">
        <v>162</v>
      </c>
      <c r="I1487" s="44">
        <v>34768</v>
      </c>
      <c r="J1487" s="45">
        <v>30.4</v>
      </c>
      <c r="K1487">
        <v>15</v>
      </c>
      <c r="L1487">
        <f t="shared" si="23"/>
        <v>456</v>
      </c>
    </row>
    <row r="1488" spans="1:12">
      <c r="A1488">
        <v>6</v>
      </c>
      <c r="B1488" t="s">
        <v>375</v>
      </c>
      <c r="C1488">
        <v>10439</v>
      </c>
      <c r="D1488" t="s">
        <v>279</v>
      </c>
      <c r="E1488" t="s">
        <v>280</v>
      </c>
      <c r="F1488">
        <v>10439</v>
      </c>
      <c r="G1488">
        <v>16</v>
      </c>
      <c r="H1488" t="s">
        <v>124</v>
      </c>
      <c r="I1488" s="44">
        <v>34768</v>
      </c>
      <c r="J1488" s="45">
        <v>13.9</v>
      </c>
      <c r="K1488">
        <v>16</v>
      </c>
      <c r="L1488">
        <f t="shared" si="23"/>
        <v>222.4</v>
      </c>
    </row>
    <row r="1489" spans="1:12">
      <c r="A1489">
        <v>6</v>
      </c>
      <c r="B1489" t="s">
        <v>375</v>
      </c>
      <c r="C1489">
        <v>10439</v>
      </c>
      <c r="D1489" t="s">
        <v>279</v>
      </c>
      <c r="E1489" t="s">
        <v>280</v>
      </c>
      <c r="F1489">
        <v>10439</v>
      </c>
      <c r="G1489">
        <v>64</v>
      </c>
      <c r="H1489" t="s">
        <v>172</v>
      </c>
      <c r="I1489" s="44">
        <v>34768</v>
      </c>
      <c r="J1489" s="45">
        <v>26.6</v>
      </c>
      <c r="K1489">
        <v>6</v>
      </c>
      <c r="L1489">
        <f t="shared" si="23"/>
        <v>159.60000000000002</v>
      </c>
    </row>
    <row r="1490" spans="1:12">
      <c r="A1490">
        <v>6</v>
      </c>
      <c r="B1490" t="s">
        <v>375</v>
      </c>
      <c r="C1490">
        <v>10439</v>
      </c>
      <c r="D1490" t="s">
        <v>279</v>
      </c>
      <c r="E1490" t="s">
        <v>280</v>
      </c>
      <c r="F1490">
        <v>10439</v>
      </c>
      <c r="G1490">
        <v>74</v>
      </c>
      <c r="H1490" t="s">
        <v>253</v>
      </c>
      <c r="I1490" s="44">
        <v>34768</v>
      </c>
      <c r="J1490" s="45">
        <v>8</v>
      </c>
      <c r="K1490">
        <v>30</v>
      </c>
      <c r="L1490">
        <f t="shared" si="23"/>
        <v>240</v>
      </c>
    </row>
    <row r="1491" spans="1:12">
      <c r="A1491">
        <v>6</v>
      </c>
      <c r="B1491" t="s">
        <v>375</v>
      </c>
      <c r="C1491">
        <v>10794</v>
      </c>
      <c r="D1491" t="s">
        <v>265</v>
      </c>
      <c r="E1491" t="s">
        <v>266</v>
      </c>
      <c r="F1491">
        <v>10794</v>
      </c>
      <c r="G1491">
        <v>14</v>
      </c>
      <c r="H1491" t="s">
        <v>164</v>
      </c>
      <c r="I1491" s="44">
        <v>35088</v>
      </c>
      <c r="J1491" s="45">
        <v>23.25</v>
      </c>
      <c r="K1491">
        <v>15</v>
      </c>
      <c r="L1491">
        <f t="shared" si="23"/>
        <v>348.75</v>
      </c>
    </row>
    <row r="1492" spans="1:12">
      <c r="A1492">
        <v>6</v>
      </c>
      <c r="B1492" t="s">
        <v>375</v>
      </c>
      <c r="C1492">
        <v>10794</v>
      </c>
      <c r="D1492" t="s">
        <v>265</v>
      </c>
      <c r="E1492" t="s">
        <v>266</v>
      </c>
      <c r="F1492">
        <v>10794</v>
      </c>
      <c r="G1492">
        <v>54</v>
      </c>
      <c r="H1492" t="s">
        <v>154</v>
      </c>
      <c r="I1492" s="44">
        <v>35088</v>
      </c>
      <c r="J1492" s="45">
        <v>7.45</v>
      </c>
      <c r="K1492">
        <v>6</v>
      </c>
      <c r="L1492">
        <f t="shared" si="23"/>
        <v>44.7</v>
      </c>
    </row>
    <row r="1493" spans="1:12">
      <c r="A1493">
        <v>6</v>
      </c>
      <c r="B1493" t="s">
        <v>375</v>
      </c>
      <c r="C1493">
        <v>10885</v>
      </c>
      <c r="D1493" t="s">
        <v>202</v>
      </c>
      <c r="E1493" t="s">
        <v>203</v>
      </c>
      <c r="F1493">
        <v>10885</v>
      </c>
      <c r="G1493">
        <v>2</v>
      </c>
      <c r="H1493" t="s">
        <v>132</v>
      </c>
      <c r="I1493" s="44">
        <v>35138</v>
      </c>
      <c r="J1493" s="45">
        <v>19</v>
      </c>
      <c r="K1493">
        <v>20</v>
      </c>
      <c r="L1493">
        <f t="shared" si="23"/>
        <v>380</v>
      </c>
    </row>
    <row r="1494" spans="1:12">
      <c r="A1494">
        <v>6</v>
      </c>
      <c r="B1494" t="s">
        <v>375</v>
      </c>
      <c r="C1494">
        <v>10885</v>
      </c>
      <c r="D1494" t="s">
        <v>202</v>
      </c>
      <c r="E1494" t="s">
        <v>203</v>
      </c>
      <c r="F1494">
        <v>10885</v>
      </c>
      <c r="G1494">
        <v>24</v>
      </c>
      <c r="H1494" t="s">
        <v>190</v>
      </c>
      <c r="I1494" s="44">
        <v>35138</v>
      </c>
      <c r="J1494" s="45">
        <v>4.5</v>
      </c>
      <c r="K1494">
        <v>12</v>
      </c>
      <c r="L1494">
        <f t="shared" si="23"/>
        <v>54</v>
      </c>
    </row>
    <row r="1495" spans="1:12">
      <c r="A1495">
        <v>6</v>
      </c>
      <c r="B1495" t="s">
        <v>375</v>
      </c>
      <c r="C1495">
        <v>10885</v>
      </c>
      <c r="D1495" t="s">
        <v>202</v>
      </c>
      <c r="E1495" t="s">
        <v>203</v>
      </c>
      <c r="F1495">
        <v>10885</v>
      </c>
      <c r="G1495">
        <v>70</v>
      </c>
      <c r="H1495" t="s">
        <v>186</v>
      </c>
      <c r="I1495" s="44">
        <v>35138</v>
      </c>
      <c r="J1495" s="45">
        <v>15</v>
      </c>
      <c r="K1495">
        <v>30</v>
      </c>
      <c r="L1495">
        <f t="shared" si="23"/>
        <v>450</v>
      </c>
    </row>
    <row r="1496" spans="1:12">
      <c r="A1496">
        <v>6</v>
      </c>
      <c r="B1496" t="s">
        <v>375</v>
      </c>
      <c r="C1496">
        <v>10885</v>
      </c>
      <c r="D1496" t="s">
        <v>202</v>
      </c>
      <c r="E1496" t="s">
        <v>203</v>
      </c>
      <c r="F1496">
        <v>10885</v>
      </c>
      <c r="G1496">
        <v>77</v>
      </c>
      <c r="H1496" t="s">
        <v>176</v>
      </c>
      <c r="I1496" s="44">
        <v>35138</v>
      </c>
      <c r="J1496" s="45">
        <v>13</v>
      </c>
      <c r="K1496">
        <v>25</v>
      </c>
      <c r="L1496">
        <f t="shared" si="23"/>
        <v>325</v>
      </c>
    </row>
    <row r="1497" spans="1:12">
      <c r="A1497">
        <v>6</v>
      </c>
      <c r="B1497" t="s">
        <v>375</v>
      </c>
      <c r="C1497">
        <v>10611</v>
      </c>
      <c r="D1497" t="s">
        <v>231</v>
      </c>
      <c r="E1497" t="s">
        <v>232</v>
      </c>
      <c r="F1497">
        <v>10611</v>
      </c>
      <c r="G1497">
        <v>1</v>
      </c>
      <c r="H1497" t="s">
        <v>183</v>
      </c>
      <c r="I1497" s="44">
        <v>34936</v>
      </c>
      <c r="J1497" s="45">
        <v>18</v>
      </c>
      <c r="K1497">
        <v>6</v>
      </c>
      <c r="L1497">
        <f t="shared" si="23"/>
        <v>108</v>
      </c>
    </row>
    <row r="1498" spans="1:12">
      <c r="A1498">
        <v>6</v>
      </c>
      <c r="B1498" t="s">
        <v>375</v>
      </c>
      <c r="C1498">
        <v>10611</v>
      </c>
      <c r="D1498" t="s">
        <v>231</v>
      </c>
      <c r="E1498" t="s">
        <v>232</v>
      </c>
      <c r="F1498">
        <v>10611</v>
      </c>
      <c r="G1498">
        <v>2</v>
      </c>
      <c r="H1498" t="s">
        <v>132</v>
      </c>
      <c r="I1498" s="44">
        <v>34936</v>
      </c>
      <c r="J1498" s="45">
        <v>19</v>
      </c>
      <c r="K1498">
        <v>10</v>
      </c>
      <c r="L1498">
        <f t="shared" si="23"/>
        <v>190</v>
      </c>
    </row>
    <row r="1499" spans="1:12">
      <c r="A1499">
        <v>6</v>
      </c>
      <c r="B1499" t="s">
        <v>375</v>
      </c>
      <c r="C1499">
        <v>10611</v>
      </c>
      <c r="D1499" t="s">
        <v>231</v>
      </c>
      <c r="E1499" t="s">
        <v>232</v>
      </c>
      <c r="F1499">
        <v>10611</v>
      </c>
      <c r="G1499">
        <v>60</v>
      </c>
      <c r="H1499" t="s">
        <v>171</v>
      </c>
      <c r="I1499" s="44">
        <v>34936</v>
      </c>
      <c r="J1499" s="45">
        <v>34</v>
      </c>
      <c r="K1499">
        <v>15</v>
      </c>
      <c r="L1499">
        <f t="shared" si="23"/>
        <v>510</v>
      </c>
    </row>
    <row r="1500" spans="1:12">
      <c r="A1500">
        <v>6</v>
      </c>
      <c r="B1500" t="s">
        <v>375</v>
      </c>
      <c r="C1500">
        <v>10643</v>
      </c>
      <c r="D1500" t="s">
        <v>300</v>
      </c>
      <c r="E1500" t="s">
        <v>301</v>
      </c>
      <c r="F1500">
        <v>10643</v>
      </c>
      <c r="G1500">
        <v>28</v>
      </c>
      <c r="H1500" t="s">
        <v>211</v>
      </c>
      <c r="I1500" s="44">
        <v>34967</v>
      </c>
      <c r="J1500" s="45">
        <v>45.6</v>
      </c>
      <c r="K1500">
        <v>15</v>
      </c>
      <c r="L1500">
        <f t="shared" si="23"/>
        <v>684</v>
      </c>
    </row>
    <row r="1501" spans="1:12">
      <c r="A1501">
        <v>6</v>
      </c>
      <c r="B1501" t="s">
        <v>375</v>
      </c>
      <c r="C1501">
        <v>10643</v>
      </c>
      <c r="D1501" t="s">
        <v>300</v>
      </c>
      <c r="E1501" t="s">
        <v>301</v>
      </c>
      <c r="F1501">
        <v>10643</v>
      </c>
      <c r="G1501">
        <v>39</v>
      </c>
      <c r="H1501" t="s">
        <v>168</v>
      </c>
      <c r="I1501" s="44">
        <v>34967</v>
      </c>
      <c r="J1501" s="45">
        <v>18</v>
      </c>
      <c r="K1501">
        <v>21</v>
      </c>
      <c r="L1501">
        <f t="shared" si="23"/>
        <v>378</v>
      </c>
    </row>
    <row r="1502" spans="1:12">
      <c r="A1502">
        <v>6</v>
      </c>
      <c r="B1502" t="s">
        <v>375</v>
      </c>
      <c r="C1502">
        <v>10643</v>
      </c>
      <c r="D1502" t="s">
        <v>300</v>
      </c>
      <c r="E1502" t="s">
        <v>301</v>
      </c>
      <c r="F1502">
        <v>10643</v>
      </c>
      <c r="G1502">
        <v>46</v>
      </c>
      <c r="H1502" t="s">
        <v>128</v>
      </c>
      <c r="I1502" s="44">
        <v>34967</v>
      </c>
      <c r="J1502" s="45">
        <v>12</v>
      </c>
      <c r="K1502">
        <v>2</v>
      </c>
      <c r="L1502">
        <f t="shared" si="23"/>
        <v>24</v>
      </c>
    </row>
    <row r="1503" spans="1:12">
      <c r="A1503">
        <v>6</v>
      </c>
      <c r="B1503" t="s">
        <v>375</v>
      </c>
      <c r="C1503">
        <v>11025</v>
      </c>
      <c r="D1503" t="s">
        <v>312</v>
      </c>
      <c r="E1503" t="s">
        <v>313</v>
      </c>
      <c r="F1503">
        <v>11025</v>
      </c>
      <c r="G1503">
        <v>1</v>
      </c>
      <c r="H1503" t="s">
        <v>183</v>
      </c>
      <c r="I1503" s="44">
        <v>35200</v>
      </c>
      <c r="J1503" s="45">
        <v>18</v>
      </c>
      <c r="K1503">
        <v>10</v>
      </c>
      <c r="L1503">
        <f t="shared" si="23"/>
        <v>180</v>
      </c>
    </row>
    <row r="1504" spans="1:12">
      <c r="A1504">
        <v>6</v>
      </c>
      <c r="B1504" t="s">
        <v>375</v>
      </c>
      <c r="C1504">
        <v>11025</v>
      </c>
      <c r="D1504" t="s">
        <v>312</v>
      </c>
      <c r="E1504" t="s">
        <v>313</v>
      </c>
      <c r="F1504">
        <v>11025</v>
      </c>
      <c r="G1504">
        <v>13</v>
      </c>
      <c r="H1504" t="s">
        <v>163</v>
      </c>
      <c r="I1504" s="44">
        <v>35200</v>
      </c>
      <c r="J1504" s="45">
        <v>6</v>
      </c>
      <c r="K1504">
        <v>20</v>
      </c>
      <c r="L1504">
        <f t="shared" si="23"/>
        <v>120</v>
      </c>
    </row>
    <row r="1505" spans="1:12">
      <c r="A1505">
        <v>6</v>
      </c>
      <c r="B1505" t="s">
        <v>375</v>
      </c>
      <c r="C1505">
        <v>10355</v>
      </c>
      <c r="D1505" t="s">
        <v>309</v>
      </c>
      <c r="E1505" t="s">
        <v>310</v>
      </c>
      <c r="F1505">
        <v>10355</v>
      </c>
      <c r="G1505">
        <v>24</v>
      </c>
      <c r="H1505" t="s">
        <v>190</v>
      </c>
      <c r="I1505" s="44">
        <v>34684</v>
      </c>
      <c r="J1505" s="45">
        <v>3.6</v>
      </c>
      <c r="K1505">
        <v>25</v>
      </c>
      <c r="L1505">
        <f t="shared" si="23"/>
        <v>90</v>
      </c>
    </row>
    <row r="1506" spans="1:12">
      <c r="A1506">
        <v>6</v>
      </c>
      <c r="B1506" t="s">
        <v>375</v>
      </c>
      <c r="C1506">
        <v>10355</v>
      </c>
      <c r="D1506" t="s">
        <v>309</v>
      </c>
      <c r="E1506" t="s">
        <v>310</v>
      </c>
      <c r="F1506">
        <v>10355</v>
      </c>
      <c r="G1506">
        <v>57</v>
      </c>
      <c r="H1506" t="s">
        <v>180</v>
      </c>
      <c r="I1506" s="44">
        <v>34684</v>
      </c>
      <c r="J1506" s="45">
        <v>15.6</v>
      </c>
      <c r="K1506">
        <v>25</v>
      </c>
      <c r="L1506">
        <f t="shared" si="23"/>
        <v>390</v>
      </c>
    </row>
    <row r="1507" spans="1:12">
      <c r="A1507">
        <v>6</v>
      </c>
      <c r="B1507" t="s">
        <v>375</v>
      </c>
      <c r="C1507">
        <v>10356</v>
      </c>
      <c r="D1507" t="s">
        <v>302</v>
      </c>
      <c r="E1507" t="s">
        <v>303</v>
      </c>
      <c r="F1507">
        <v>10356</v>
      </c>
      <c r="G1507">
        <v>31</v>
      </c>
      <c r="H1507" t="s">
        <v>118</v>
      </c>
      <c r="I1507" s="44">
        <v>34687</v>
      </c>
      <c r="J1507" s="45">
        <v>10</v>
      </c>
      <c r="K1507">
        <v>30</v>
      </c>
      <c r="L1507">
        <f t="shared" si="23"/>
        <v>300</v>
      </c>
    </row>
    <row r="1508" spans="1:12">
      <c r="A1508">
        <v>6</v>
      </c>
      <c r="B1508" t="s">
        <v>375</v>
      </c>
      <c r="C1508">
        <v>10356</v>
      </c>
      <c r="D1508" t="s">
        <v>302</v>
      </c>
      <c r="E1508" t="s">
        <v>303</v>
      </c>
      <c r="F1508">
        <v>10356</v>
      </c>
      <c r="G1508">
        <v>55</v>
      </c>
      <c r="H1508" t="s">
        <v>170</v>
      </c>
      <c r="I1508" s="44">
        <v>34687</v>
      </c>
      <c r="J1508" s="45">
        <v>19.2</v>
      </c>
      <c r="K1508">
        <v>12</v>
      </c>
      <c r="L1508">
        <f t="shared" si="23"/>
        <v>230.39999999999998</v>
      </c>
    </row>
    <row r="1509" spans="1:12">
      <c r="A1509">
        <v>6</v>
      </c>
      <c r="B1509" t="s">
        <v>375</v>
      </c>
      <c r="C1509">
        <v>10356</v>
      </c>
      <c r="D1509" t="s">
        <v>302</v>
      </c>
      <c r="E1509" t="s">
        <v>303</v>
      </c>
      <c r="F1509">
        <v>10356</v>
      </c>
      <c r="G1509">
        <v>69</v>
      </c>
      <c r="H1509" t="s">
        <v>141</v>
      </c>
      <c r="I1509" s="44">
        <v>34687</v>
      </c>
      <c r="J1509" s="45">
        <v>28.8</v>
      </c>
      <c r="K1509">
        <v>20</v>
      </c>
      <c r="L1509">
        <f t="shared" si="23"/>
        <v>576</v>
      </c>
    </row>
    <row r="1510" spans="1:12">
      <c r="A1510">
        <v>6</v>
      </c>
      <c r="B1510" t="s">
        <v>375</v>
      </c>
      <c r="C1510">
        <v>10274</v>
      </c>
      <c r="D1510" t="s">
        <v>334</v>
      </c>
      <c r="E1510" t="s">
        <v>335</v>
      </c>
      <c r="F1510">
        <v>10274</v>
      </c>
      <c r="G1510">
        <v>71</v>
      </c>
      <c r="H1510" t="s">
        <v>144</v>
      </c>
      <c r="I1510" s="44">
        <v>34583</v>
      </c>
      <c r="J1510" s="45">
        <v>17.2</v>
      </c>
      <c r="K1510">
        <v>20</v>
      </c>
      <c r="L1510">
        <f t="shared" si="23"/>
        <v>344</v>
      </c>
    </row>
    <row r="1511" spans="1:12">
      <c r="A1511">
        <v>6</v>
      </c>
      <c r="B1511" t="s">
        <v>375</v>
      </c>
      <c r="C1511">
        <v>10274</v>
      </c>
      <c r="D1511" t="s">
        <v>334</v>
      </c>
      <c r="E1511" t="s">
        <v>335</v>
      </c>
      <c r="F1511">
        <v>10274</v>
      </c>
      <c r="G1511">
        <v>72</v>
      </c>
      <c r="H1511" t="s">
        <v>201</v>
      </c>
      <c r="I1511" s="44">
        <v>34583</v>
      </c>
      <c r="J1511" s="45">
        <v>27.8</v>
      </c>
      <c r="K1511">
        <v>7</v>
      </c>
      <c r="L1511">
        <f t="shared" si="23"/>
        <v>194.6</v>
      </c>
    </row>
    <row r="1512" spans="1:12">
      <c r="A1512">
        <v>6</v>
      </c>
      <c r="B1512" t="s">
        <v>375</v>
      </c>
      <c r="C1512">
        <v>10744</v>
      </c>
      <c r="D1512" t="s">
        <v>307</v>
      </c>
      <c r="E1512" t="s">
        <v>308</v>
      </c>
      <c r="F1512">
        <v>10744</v>
      </c>
      <c r="G1512">
        <v>40</v>
      </c>
      <c r="H1512" t="s">
        <v>184</v>
      </c>
      <c r="I1512" s="44">
        <v>35051</v>
      </c>
      <c r="J1512" s="45">
        <v>18.399999999999999</v>
      </c>
      <c r="K1512">
        <v>50</v>
      </c>
      <c r="L1512">
        <f t="shared" si="23"/>
        <v>919.99999999999989</v>
      </c>
    </row>
    <row r="1513" spans="1:12">
      <c r="A1513">
        <v>6</v>
      </c>
      <c r="B1513" t="s">
        <v>375</v>
      </c>
      <c r="C1513">
        <v>10822</v>
      </c>
      <c r="D1513" t="s">
        <v>372</v>
      </c>
      <c r="E1513" t="s">
        <v>373</v>
      </c>
      <c r="F1513">
        <v>10822</v>
      </c>
      <c r="G1513">
        <v>62</v>
      </c>
      <c r="H1513" t="s">
        <v>138</v>
      </c>
      <c r="I1513" s="44">
        <v>35103</v>
      </c>
      <c r="J1513" s="45">
        <v>49.3</v>
      </c>
      <c r="K1513">
        <v>3</v>
      </c>
      <c r="L1513">
        <f t="shared" si="23"/>
        <v>147.89999999999998</v>
      </c>
    </row>
    <row r="1514" spans="1:12">
      <c r="A1514">
        <v>6</v>
      </c>
      <c r="B1514" t="s">
        <v>375</v>
      </c>
      <c r="C1514">
        <v>10822</v>
      </c>
      <c r="D1514" t="s">
        <v>372</v>
      </c>
      <c r="E1514" t="s">
        <v>373</v>
      </c>
      <c r="F1514">
        <v>10822</v>
      </c>
      <c r="G1514">
        <v>70</v>
      </c>
      <c r="H1514" t="s">
        <v>186</v>
      </c>
      <c r="I1514" s="44">
        <v>35103</v>
      </c>
      <c r="J1514" s="45">
        <v>15</v>
      </c>
      <c r="K1514">
        <v>6</v>
      </c>
      <c r="L1514">
        <f t="shared" si="23"/>
        <v>90</v>
      </c>
    </row>
    <row r="1515" spans="1:12">
      <c r="A1515">
        <v>6</v>
      </c>
      <c r="B1515" t="s">
        <v>375</v>
      </c>
      <c r="C1515">
        <v>10956</v>
      </c>
      <c r="D1515" t="s">
        <v>364</v>
      </c>
      <c r="E1515" t="s">
        <v>365</v>
      </c>
      <c r="F1515">
        <v>10956</v>
      </c>
      <c r="G1515">
        <v>21</v>
      </c>
      <c r="H1515" t="s">
        <v>235</v>
      </c>
      <c r="I1515" s="44">
        <v>35171</v>
      </c>
      <c r="J1515" s="45">
        <v>10</v>
      </c>
      <c r="K1515">
        <v>12</v>
      </c>
      <c r="L1515">
        <f t="shared" si="23"/>
        <v>120</v>
      </c>
    </row>
    <row r="1516" spans="1:12">
      <c r="A1516">
        <v>6</v>
      </c>
      <c r="B1516" t="s">
        <v>375</v>
      </c>
      <c r="C1516">
        <v>10956</v>
      </c>
      <c r="D1516" t="s">
        <v>364</v>
      </c>
      <c r="E1516" t="s">
        <v>365</v>
      </c>
      <c r="F1516">
        <v>10956</v>
      </c>
      <c r="G1516">
        <v>47</v>
      </c>
      <c r="H1516" t="s">
        <v>262</v>
      </c>
      <c r="I1516" s="44">
        <v>35171</v>
      </c>
      <c r="J1516" s="45">
        <v>9.5</v>
      </c>
      <c r="K1516">
        <v>14</v>
      </c>
      <c r="L1516">
        <f t="shared" si="23"/>
        <v>133</v>
      </c>
    </row>
    <row r="1517" spans="1:12">
      <c r="A1517">
        <v>6</v>
      </c>
      <c r="B1517" t="s">
        <v>375</v>
      </c>
      <c r="C1517">
        <v>10956</v>
      </c>
      <c r="D1517" t="s">
        <v>364</v>
      </c>
      <c r="E1517" t="s">
        <v>365</v>
      </c>
      <c r="F1517">
        <v>10956</v>
      </c>
      <c r="G1517">
        <v>51</v>
      </c>
      <c r="H1517" t="s">
        <v>121</v>
      </c>
      <c r="I1517" s="44">
        <v>35171</v>
      </c>
      <c r="J1517" s="45">
        <v>53</v>
      </c>
      <c r="K1517">
        <v>8</v>
      </c>
      <c r="L1517">
        <f t="shared" si="23"/>
        <v>424</v>
      </c>
    </row>
    <row r="1518" spans="1:12">
      <c r="A1518">
        <v>6</v>
      </c>
      <c r="B1518" t="s">
        <v>375</v>
      </c>
      <c r="C1518">
        <v>10826</v>
      </c>
      <c r="D1518" t="s">
        <v>349</v>
      </c>
      <c r="E1518" t="s">
        <v>350</v>
      </c>
      <c r="F1518">
        <v>10826</v>
      </c>
      <c r="G1518">
        <v>31</v>
      </c>
      <c r="H1518" t="s">
        <v>118</v>
      </c>
      <c r="I1518" s="44">
        <v>35107</v>
      </c>
      <c r="J1518" s="45">
        <v>12.5</v>
      </c>
      <c r="K1518">
        <v>35</v>
      </c>
      <c r="L1518">
        <f t="shared" si="23"/>
        <v>437.5</v>
      </c>
    </row>
    <row r="1519" spans="1:12">
      <c r="A1519">
        <v>6</v>
      </c>
      <c r="B1519" t="s">
        <v>375</v>
      </c>
      <c r="C1519">
        <v>10826</v>
      </c>
      <c r="D1519" t="s">
        <v>349</v>
      </c>
      <c r="E1519" t="s">
        <v>350</v>
      </c>
      <c r="F1519">
        <v>10826</v>
      </c>
      <c r="G1519">
        <v>57</v>
      </c>
      <c r="H1519" t="s">
        <v>180</v>
      </c>
      <c r="I1519" s="44">
        <v>35107</v>
      </c>
      <c r="J1519" s="45">
        <v>19.5</v>
      </c>
      <c r="K1519">
        <v>15</v>
      </c>
      <c r="L1519">
        <f t="shared" si="23"/>
        <v>292.5</v>
      </c>
    </row>
    <row r="1520" spans="1:12">
      <c r="A1520">
        <v>6</v>
      </c>
      <c r="B1520" t="s">
        <v>375</v>
      </c>
      <c r="C1520">
        <v>10249</v>
      </c>
      <c r="D1520" t="s">
        <v>351</v>
      </c>
      <c r="E1520" t="s">
        <v>352</v>
      </c>
      <c r="F1520">
        <v>10249</v>
      </c>
      <c r="G1520">
        <v>14</v>
      </c>
      <c r="H1520" t="s">
        <v>164</v>
      </c>
      <c r="I1520" s="44">
        <v>34551</v>
      </c>
      <c r="J1520" s="45">
        <v>18.600000000000001</v>
      </c>
      <c r="K1520">
        <v>9</v>
      </c>
      <c r="L1520">
        <f t="shared" si="23"/>
        <v>167.4</v>
      </c>
    </row>
    <row r="1521" spans="1:12">
      <c r="A1521">
        <v>6</v>
      </c>
      <c r="B1521" t="s">
        <v>375</v>
      </c>
      <c r="C1521">
        <v>10249</v>
      </c>
      <c r="D1521" t="s">
        <v>351</v>
      </c>
      <c r="E1521" t="s">
        <v>352</v>
      </c>
      <c r="F1521">
        <v>10249</v>
      </c>
      <c r="G1521">
        <v>51</v>
      </c>
      <c r="H1521" t="s">
        <v>121</v>
      </c>
      <c r="I1521" s="44">
        <v>34551</v>
      </c>
      <c r="J1521" s="45">
        <v>42.4</v>
      </c>
      <c r="K1521">
        <v>40</v>
      </c>
      <c r="L1521">
        <f t="shared" si="23"/>
        <v>1696</v>
      </c>
    </row>
    <row r="1522" spans="1:12">
      <c r="A1522">
        <v>6</v>
      </c>
      <c r="B1522" t="s">
        <v>375</v>
      </c>
      <c r="C1522">
        <v>10446</v>
      </c>
      <c r="D1522" t="s">
        <v>351</v>
      </c>
      <c r="E1522" t="s">
        <v>352</v>
      </c>
      <c r="F1522">
        <v>10446</v>
      </c>
      <c r="G1522">
        <v>19</v>
      </c>
      <c r="H1522" t="s">
        <v>185</v>
      </c>
      <c r="I1522" s="44">
        <v>34775</v>
      </c>
      <c r="J1522" s="45">
        <v>7.3</v>
      </c>
      <c r="K1522">
        <v>12</v>
      </c>
      <c r="L1522">
        <f t="shared" si="23"/>
        <v>87.6</v>
      </c>
    </row>
    <row r="1523" spans="1:12">
      <c r="A1523">
        <v>6</v>
      </c>
      <c r="B1523" t="s">
        <v>375</v>
      </c>
      <c r="C1523">
        <v>10446</v>
      </c>
      <c r="D1523" t="s">
        <v>351</v>
      </c>
      <c r="E1523" t="s">
        <v>352</v>
      </c>
      <c r="F1523">
        <v>10446</v>
      </c>
      <c r="G1523">
        <v>24</v>
      </c>
      <c r="H1523" t="s">
        <v>190</v>
      </c>
      <c r="I1523" s="44">
        <v>34775</v>
      </c>
      <c r="J1523" s="45">
        <v>3.6</v>
      </c>
      <c r="K1523">
        <v>20</v>
      </c>
      <c r="L1523">
        <f t="shared" si="23"/>
        <v>72</v>
      </c>
    </row>
    <row r="1524" spans="1:12">
      <c r="A1524">
        <v>6</v>
      </c>
      <c r="B1524" t="s">
        <v>375</v>
      </c>
      <c r="C1524">
        <v>10446</v>
      </c>
      <c r="D1524" t="s">
        <v>351</v>
      </c>
      <c r="E1524" t="s">
        <v>352</v>
      </c>
      <c r="F1524">
        <v>10446</v>
      </c>
      <c r="G1524">
        <v>31</v>
      </c>
      <c r="H1524" t="s">
        <v>118</v>
      </c>
      <c r="I1524" s="44">
        <v>34775</v>
      </c>
      <c r="J1524" s="45">
        <v>10</v>
      </c>
      <c r="K1524">
        <v>3</v>
      </c>
      <c r="L1524">
        <f t="shared" si="23"/>
        <v>30</v>
      </c>
    </row>
    <row r="1525" spans="1:12">
      <c r="A1525">
        <v>6</v>
      </c>
      <c r="B1525" t="s">
        <v>375</v>
      </c>
      <c r="C1525">
        <v>10446</v>
      </c>
      <c r="D1525" t="s">
        <v>351</v>
      </c>
      <c r="E1525" t="s">
        <v>352</v>
      </c>
      <c r="F1525">
        <v>10446</v>
      </c>
      <c r="G1525">
        <v>52</v>
      </c>
      <c r="H1525" t="s">
        <v>169</v>
      </c>
      <c r="I1525" s="44">
        <v>34775</v>
      </c>
      <c r="J1525" s="45">
        <v>5.6</v>
      </c>
      <c r="K1525">
        <v>15</v>
      </c>
      <c r="L1525">
        <f t="shared" si="23"/>
        <v>84</v>
      </c>
    </row>
    <row r="1526" spans="1:12">
      <c r="A1526">
        <v>6</v>
      </c>
      <c r="B1526" t="s">
        <v>375</v>
      </c>
      <c r="C1526">
        <v>10510</v>
      </c>
      <c r="D1526" t="s">
        <v>218</v>
      </c>
      <c r="E1526" t="s">
        <v>219</v>
      </c>
      <c r="F1526">
        <v>10510</v>
      </c>
      <c r="G1526">
        <v>29</v>
      </c>
      <c r="H1526" t="s">
        <v>192</v>
      </c>
      <c r="I1526" s="44">
        <v>34838</v>
      </c>
      <c r="J1526" s="45">
        <v>123.79</v>
      </c>
      <c r="K1526">
        <v>36</v>
      </c>
      <c r="L1526">
        <f t="shared" si="23"/>
        <v>4456.4400000000005</v>
      </c>
    </row>
    <row r="1527" spans="1:12">
      <c r="A1527">
        <v>6</v>
      </c>
      <c r="B1527" t="s">
        <v>375</v>
      </c>
      <c r="C1527">
        <v>10510</v>
      </c>
      <c r="D1527" t="s">
        <v>218</v>
      </c>
      <c r="E1527" t="s">
        <v>219</v>
      </c>
      <c r="F1527">
        <v>10510</v>
      </c>
      <c r="G1527">
        <v>75</v>
      </c>
      <c r="H1527" t="s">
        <v>175</v>
      </c>
      <c r="I1527" s="44">
        <v>34838</v>
      </c>
      <c r="J1527" s="45">
        <v>7.75</v>
      </c>
      <c r="K1527">
        <v>36</v>
      </c>
      <c r="L1527">
        <f t="shared" si="23"/>
        <v>279</v>
      </c>
    </row>
    <row r="1528" spans="1:12">
      <c r="A1528">
        <v>6</v>
      </c>
      <c r="B1528" t="s">
        <v>375</v>
      </c>
      <c r="C1528">
        <v>10708</v>
      </c>
      <c r="D1528" t="s">
        <v>199</v>
      </c>
      <c r="E1528" t="s">
        <v>200</v>
      </c>
      <c r="F1528">
        <v>10708</v>
      </c>
      <c r="G1528">
        <v>5</v>
      </c>
      <c r="H1528" t="s">
        <v>226</v>
      </c>
      <c r="I1528" s="44">
        <v>35020</v>
      </c>
      <c r="J1528" s="45">
        <v>21.35</v>
      </c>
      <c r="K1528">
        <v>4</v>
      </c>
      <c r="L1528">
        <f t="shared" si="23"/>
        <v>85.4</v>
      </c>
    </row>
    <row r="1529" spans="1:12">
      <c r="A1529">
        <v>6</v>
      </c>
      <c r="B1529" t="s">
        <v>375</v>
      </c>
      <c r="C1529">
        <v>10708</v>
      </c>
      <c r="D1529" t="s">
        <v>199</v>
      </c>
      <c r="E1529" t="s">
        <v>200</v>
      </c>
      <c r="F1529">
        <v>10708</v>
      </c>
      <c r="G1529">
        <v>36</v>
      </c>
      <c r="H1529" t="s">
        <v>209</v>
      </c>
      <c r="I1529" s="44">
        <v>35020</v>
      </c>
      <c r="J1529" s="45">
        <v>19</v>
      </c>
      <c r="K1529">
        <v>5</v>
      </c>
      <c r="L1529">
        <f t="shared" si="23"/>
        <v>95</v>
      </c>
    </row>
    <row r="1530" spans="1:12">
      <c r="A1530">
        <v>6</v>
      </c>
      <c r="B1530" t="s">
        <v>375</v>
      </c>
      <c r="C1530">
        <v>11019</v>
      </c>
      <c r="D1530" t="s">
        <v>178</v>
      </c>
      <c r="E1530" t="s">
        <v>179</v>
      </c>
      <c r="F1530">
        <v>11019</v>
      </c>
      <c r="G1530">
        <v>46</v>
      </c>
      <c r="H1530" t="s">
        <v>128</v>
      </c>
      <c r="I1530" s="44">
        <v>35198</v>
      </c>
      <c r="J1530" s="45">
        <v>12</v>
      </c>
      <c r="K1530">
        <v>3</v>
      </c>
      <c r="L1530">
        <f t="shared" si="23"/>
        <v>36</v>
      </c>
    </row>
    <row r="1531" spans="1:12">
      <c r="A1531">
        <v>6</v>
      </c>
      <c r="B1531" t="s">
        <v>375</v>
      </c>
      <c r="C1531">
        <v>11019</v>
      </c>
      <c r="D1531" t="s">
        <v>178</v>
      </c>
      <c r="E1531" t="s">
        <v>179</v>
      </c>
      <c r="F1531">
        <v>11019</v>
      </c>
      <c r="G1531">
        <v>49</v>
      </c>
      <c r="H1531" t="s">
        <v>194</v>
      </c>
      <c r="I1531" s="44">
        <v>35198</v>
      </c>
      <c r="J1531" s="45">
        <v>20</v>
      </c>
      <c r="K1531">
        <v>2</v>
      </c>
      <c r="L1531">
        <f t="shared" si="23"/>
        <v>40</v>
      </c>
    </row>
    <row r="1532" spans="1:12">
      <c r="A1532">
        <v>6</v>
      </c>
      <c r="B1532" t="s">
        <v>375</v>
      </c>
      <c r="C1532">
        <v>10271</v>
      </c>
      <c r="D1532" t="s">
        <v>204</v>
      </c>
      <c r="E1532" t="s">
        <v>205</v>
      </c>
      <c r="F1532">
        <v>10271</v>
      </c>
      <c r="G1532">
        <v>33</v>
      </c>
      <c r="H1532" t="s">
        <v>137</v>
      </c>
      <c r="I1532" s="44">
        <v>34578</v>
      </c>
      <c r="J1532" s="45">
        <v>2</v>
      </c>
      <c r="K1532">
        <v>24</v>
      </c>
      <c r="L1532">
        <f t="shared" si="23"/>
        <v>48</v>
      </c>
    </row>
    <row r="1533" spans="1:12">
      <c r="A1533">
        <v>6</v>
      </c>
      <c r="B1533" t="s">
        <v>375</v>
      </c>
      <c r="C1533">
        <v>10907</v>
      </c>
      <c r="D1533" t="s">
        <v>345</v>
      </c>
      <c r="E1533" t="s">
        <v>346</v>
      </c>
      <c r="F1533">
        <v>10907</v>
      </c>
      <c r="G1533">
        <v>75</v>
      </c>
      <c r="H1533" t="s">
        <v>175</v>
      </c>
      <c r="I1533" s="44">
        <v>35151</v>
      </c>
      <c r="J1533" s="45">
        <v>7.75</v>
      </c>
      <c r="K1533">
        <v>14</v>
      </c>
      <c r="L1533">
        <f t="shared" si="23"/>
        <v>108.5</v>
      </c>
    </row>
    <row r="1534" spans="1:12">
      <c r="A1534">
        <v>6</v>
      </c>
      <c r="B1534" t="s">
        <v>375</v>
      </c>
      <c r="C1534">
        <v>10804</v>
      </c>
      <c r="D1534" t="s">
        <v>195</v>
      </c>
      <c r="E1534" t="s">
        <v>196</v>
      </c>
      <c r="F1534">
        <v>10804</v>
      </c>
      <c r="G1534">
        <v>10</v>
      </c>
      <c r="H1534" t="s">
        <v>161</v>
      </c>
      <c r="I1534" s="44">
        <v>35094</v>
      </c>
      <c r="J1534" s="45">
        <v>31</v>
      </c>
      <c r="K1534">
        <v>36</v>
      </c>
      <c r="L1534">
        <f t="shared" si="23"/>
        <v>1116</v>
      </c>
    </row>
    <row r="1535" spans="1:12">
      <c r="A1535">
        <v>6</v>
      </c>
      <c r="B1535" t="s">
        <v>375</v>
      </c>
      <c r="C1535">
        <v>10804</v>
      </c>
      <c r="D1535" t="s">
        <v>195</v>
      </c>
      <c r="E1535" t="s">
        <v>196</v>
      </c>
      <c r="F1535">
        <v>10804</v>
      </c>
      <c r="G1535">
        <v>28</v>
      </c>
      <c r="H1535" t="s">
        <v>211</v>
      </c>
      <c r="I1535" s="44">
        <v>35094</v>
      </c>
      <c r="J1535" s="45">
        <v>45.6</v>
      </c>
      <c r="K1535">
        <v>24</v>
      </c>
      <c r="L1535">
        <f t="shared" si="23"/>
        <v>1094.4000000000001</v>
      </c>
    </row>
    <row r="1536" spans="1:12">
      <c r="A1536">
        <v>6</v>
      </c>
      <c r="B1536" t="s">
        <v>375</v>
      </c>
      <c r="C1536">
        <v>10804</v>
      </c>
      <c r="D1536" t="s">
        <v>195</v>
      </c>
      <c r="E1536" t="s">
        <v>196</v>
      </c>
      <c r="F1536">
        <v>10804</v>
      </c>
      <c r="G1536">
        <v>49</v>
      </c>
      <c r="H1536" t="s">
        <v>194</v>
      </c>
      <c r="I1536" s="44">
        <v>35094</v>
      </c>
      <c r="J1536" s="45">
        <v>20</v>
      </c>
      <c r="K1536">
        <v>4</v>
      </c>
      <c r="L1536">
        <f t="shared" si="23"/>
        <v>80</v>
      </c>
    </row>
    <row r="1537" spans="1:12">
      <c r="A1537">
        <v>6</v>
      </c>
      <c r="B1537" t="s">
        <v>375</v>
      </c>
      <c r="C1537">
        <v>10944</v>
      </c>
      <c r="D1537" t="s">
        <v>214</v>
      </c>
      <c r="E1537" t="s">
        <v>215</v>
      </c>
      <c r="F1537">
        <v>10944</v>
      </c>
      <c r="G1537">
        <v>11</v>
      </c>
      <c r="H1537" t="s">
        <v>197</v>
      </c>
      <c r="I1537" s="44">
        <v>35166</v>
      </c>
      <c r="J1537" s="45">
        <v>21</v>
      </c>
      <c r="K1537">
        <v>5</v>
      </c>
      <c r="L1537">
        <f t="shared" si="23"/>
        <v>105</v>
      </c>
    </row>
    <row r="1538" spans="1:12">
      <c r="A1538">
        <v>6</v>
      </c>
      <c r="B1538" t="s">
        <v>375</v>
      </c>
      <c r="C1538">
        <v>10944</v>
      </c>
      <c r="D1538" t="s">
        <v>214</v>
      </c>
      <c r="E1538" t="s">
        <v>215</v>
      </c>
      <c r="F1538">
        <v>10944</v>
      </c>
      <c r="G1538">
        <v>44</v>
      </c>
      <c r="H1538" t="s">
        <v>146</v>
      </c>
      <c r="I1538" s="44">
        <v>35166</v>
      </c>
      <c r="J1538" s="45">
        <v>19.45</v>
      </c>
      <c r="K1538">
        <v>18</v>
      </c>
      <c r="L1538">
        <f t="shared" si="23"/>
        <v>350.09999999999997</v>
      </c>
    </row>
    <row r="1539" spans="1:12">
      <c r="A1539">
        <v>6</v>
      </c>
      <c r="B1539" t="s">
        <v>375</v>
      </c>
      <c r="C1539">
        <v>10944</v>
      </c>
      <c r="D1539" t="s">
        <v>214</v>
      </c>
      <c r="E1539" t="s">
        <v>215</v>
      </c>
      <c r="F1539">
        <v>10944</v>
      </c>
      <c r="G1539">
        <v>56</v>
      </c>
      <c r="H1539" t="s">
        <v>151</v>
      </c>
      <c r="I1539" s="44">
        <v>35166</v>
      </c>
      <c r="J1539" s="45">
        <v>38</v>
      </c>
      <c r="K1539">
        <v>18</v>
      </c>
      <c r="L1539">
        <f t="shared" ref="L1539:L1602" si="24">J1539*K1539</f>
        <v>684</v>
      </c>
    </row>
    <row r="1540" spans="1:12">
      <c r="A1540">
        <v>6</v>
      </c>
      <c r="B1540" t="s">
        <v>375</v>
      </c>
      <c r="C1540">
        <v>11045</v>
      </c>
      <c r="D1540" t="s">
        <v>214</v>
      </c>
      <c r="E1540" t="s">
        <v>215</v>
      </c>
      <c r="F1540">
        <v>11045</v>
      </c>
      <c r="G1540">
        <v>33</v>
      </c>
      <c r="H1540" t="s">
        <v>137</v>
      </c>
      <c r="I1540" s="44">
        <v>35208</v>
      </c>
      <c r="J1540" s="45">
        <v>2.5</v>
      </c>
      <c r="K1540">
        <v>15</v>
      </c>
      <c r="L1540">
        <f t="shared" si="24"/>
        <v>37.5</v>
      </c>
    </row>
    <row r="1541" spans="1:12">
      <c r="A1541">
        <v>6</v>
      </c>
      <c r="B1541" t="s">
        <v>375</v>
      </c>
      <c r="C1541">
        <v>11045</v>
      </c>
      <c r="D1541" t="s">
        <v>214</v>
      </c>
      <c r="E1541" t="s">
        <v>215</v>
      </c>
      <c r="F1541">
        <v>11045</v>
      </c>
      <c r="G1541">
        <v>51</v>
      </c>
      <c r="H1541" t="s">
        <v>121</v>
      </c>
      <c r="I1541" s="44">
        <v>35208</v>
      </c>
      <c r="J1541" s="45">
        <v>53</v>
      </c>
      <c r="K1541">
        <v>24</v>
      </c>
      <c r="L1541">
        <f t="shared" si="24"/>
        <v>1272</v>
      </c>
    </row>
    <row r="1542" spans="1:12">
      <c r="A1542">
        <v>6</v>
      </c>
      <c r="B1542" t="s">
        <v>375</v>
      </c>
      <c r="C1542">
        <v>11031</v>
      </c>
      <c r="D1542" t="s">
        <v>218</v>
      </c>
      <c r="E1542" t="s">
        <v>219</v>
      </c>
      <c r="F1542">
        <v>11031</v>
      </c>
      <c r="G1542">
        <v>1</v>
      </c>
      <c r="H1542" t="s">
        <v>183</v>
      </c>
      <c r="I1542" s="44">
        <v>35202</v>
      </c>
      <c r="J1542" s="45">
        <v>18</v>
      </c>
      <c r="K1542">
        <v>45</v>
      </c>
      <c r="L1542">
        <f t="shared" si="24"/>
        <v>810</v>
      </c>
    </row>
    <row r="1543" spans="1:12">
      <c r="A1543">
        <v>6</v>
      </c>
      <c r="B1543" t="s">
        <v>375</v>
      </c>
      <c r="C1543">
        <v>11031</v>
      </c>
      <c r="D1543" t="s">
        <v>218</v>
      </c>
      <c r="E1543" t="s">
        <v>219</v>
      </c>
      <c r="F1543">
        <v>11031</v>
      </c>
      <c r="G1543">
        <v>13</v>
      </c>
      <c r="H1543" t="s">
        <v>163</v>
      </c>
      <c r="I1543" s="44">
        <v>35202</v>
      </c>
      <c r="J1543" s="45">
        <v>6</v>
      </c>
      <c r="K1543">
        <v>80</v>
      </c>
      <c r="L1543">
        <f t="shared" si="24"/>
        <v>480</v>
      </c>
    </row>
    <row r="1544" spans="1:12">
      <c r="A1544">
        <v>6</v>
      </c>
      <c r="B1544" t="s">
        <v>375</v>
      </c>
      <c r="C1544">
        <v>11031</v>
      </c>
      <c r="D1544" t="s">
        <v>218</v>
      </c>
      <c r="E1544" t="s">
        <v>219</v>
      </c>
      <c r="F1544">
        <v>11031</v>
      </c>
      <c r="G1544">
        <v>24</v>
      </c>
      <c r="H1544" t="s">
        <v>190</v>
      </c>
      <c r="I1544" s="44">
        <v>35202</v>
      </c>
      <c r="J1544" s="45">
        <v>4.5</v>
      </c>
      <c r="K1544">
        <v>21</v>
      </c>
      <c r="L1544">
        <f t="shared" si="24"/>
        <v>94.5</v>
      </c>
    </row>
    <row r="1545" spans="1:12">
      <c r="A1545">
        <v>6</v>
      </c>
      <c r="B1545" t="s">
        <v>375</v>
      </c>
      <c r="C1545">
        <v>11031</v>
      </c>
      <c r="D1545" t="s">
        <v>218</v>
      </c>
      <c r="E1545" t="s">
        <v>219</v>
      </c>
      <c r="F1545">
        <v>11031</v>
      </c>
      <c r="G1545">
        <v>64</v>
      </c>
      <c r="H1545" t="s">
        <v>172</v>
      </c>
      <c r="I1545" s="44">
        <v>35202</v>
      </c>
      <c r="J1545" s="45">
        <v>33.25</v>
      </c>
      <c r="K1545">
        <v>20</v>
      </c>
      <c r="L1545">
        <f t="shared" si="24"/>
        <v>665</v>
      </c>
    </row>
    <row r="1546" spans="1:12">
      <c r="A1546">
        <v>6</v>
      </c>
      <c r="B1546" t="s">
        <v>375</v>
      </c>
      <c r="C1546">
        <v>11031</v>
      </c>
      <c r="D1546" t="s">
        <v>218</v>
      </c>
      <c r="E1546" t="s">
        <v>219</v>
      </c>
      <c r="F1546">
        <v>11031</v>
      </c>
      <c r="G1546">
        <v>71</v>
      </c>
      <c r="H1546" t="s">
        <v>144</v>
      </c>
      <c r="I1546" s="44">
        <v>35202</v>
      </c>
      <c r="J1546" s="45">
        <v>21.5</v>
      </c>
      <c r="K1546">
        <v>16</v>
      </c>
      <c r="L1546">
        <f t="shared" si="24"/>
        <v>344</v>
      </c>
    </row>
    <row r="1547" spans="1:12">
      <c r="A1547">
        <v>6</v>
      </c>
      <c r="B1547" t="s">
        <v>375</v>
      </c>
      <c r="C1547">
        <v>10539</v>
      </c>
      <c r="D1547" t="s">
        <v>220</v>
      </c>
      <c r="E1547" t="s">
        <v>221</v>
      </c>
      <c r="F1547">
        <v>10539</v>
      </c>
      <c r="G1547">
        <v>13</v>
      </c>
      <c r="H1547" t="s">
        <v>163</v>
      </c>
      <c r="I1547" s="44">
        <v>34866</v>
      </c>
      <c r="J1547" s="45">
        <v>6</v>
      </c>
      <c r="K1547">
        <v>8</v>
      </c>
      <c r="L1547">
        <f t="shared" si="24"/>
        <v>48</v>
      </c>
    </row>
    <row r="1548" spans="1:12">
      <c r="A1548">
        <v>6</v>
      </c>
      <c r="B1548" t="s">
        <v>375</v>
      </c>
      <c r="C1548">
        <v>10539</v>
      </c>
      <c r="D1548" t="s">
        <v>220</v>
      </c>
      <c r="E1548" t="s">
        <v>221</v>
      </c>
      <c r="F1548">
        <v>10539</v>
      </c>
      <c r="G1548">
        <v>21</v>
      </c>
      <c r="H1548" t="s">
        <v>235</v>
      </c>
      <c r="I1548" s="44">
        <v>34866</v>
      </c>
      <c r="J1548" s="45">
        <v>10</v>
      </c>
      <c r="K1548">
        <v>15</v>
      </c>
      <c r="L1548">
        <f t="shared" si="24"/>
        <v>150</v>
      </c>
    </row>
    <row r="1549" spans="1:12">
      <c r="A1549">
        <v>6</v>
      </c>
      <c r="B1549" t="s">
        <v>375</v>
      </c>
      <c r="C1549">
        <v>10539</v>
      </c>
      <c r="D1549" t="s">
        <v>220</v>
      </c>
      <c r="E1549" t="s">
        <v>221</v>
      </c>
      <c r="F1549">
        <v>10539</v>
      </c>
      <c r="G1549">
        <v>33</v>
      </c>
      <c r="H1549" t="s">
        <v>137</v>
      </c>
      <c r="I1549" s="44">
        <v>34866</v>
      </c>
      <c r="J1549" s="45">
        <v>2.5</v>
      </c>
      <c r="K1549">
        <v>15</v>
      </c>
      <c r="L1549">
        <f t="shared" si="24"/>
        <v>37.5</v>
      </c>
    </row>
    <row r="1550" spans="1:12">
      <c r="A1550">
        <v>6</v>
      </c>
      <c r="B1550" t="s">
        <v>375</v>
      </c>
      <c r="C1550">
        <v>10539</v>
      </c>
      <c r="D1550" t="s">
        <v>220</v>
      </c>
      <c r="E1550" t="s">
        <v>221</v>
      </c>
      <c r="F1550">
        <v>10539</v>
      </c>
      <c r="G1550">
        <v>49</v>
      </c>
      <c r="H1550" t="s">
        <v>194</v>
      </c>
      <c r="I1550" s="44">
        <v>34866</v>
      </c>
      <c r="J1550" s="45">
        <v>20</v>
      </c>
      <c r="K1550">
        <v>6</v>
      </c>
      <c r="L1550">
        <f t="shared" si="24"/>
        <v>120</v>
      </c>
    </row>
    <row r="1551" spans="1:12">
      <c r="A1551">
        <v>6</v>
      </c>
      <c r="B1551" t="s">
        <v>375</v>
      </c>
      <c r="C1551">
        <v>10599</v>
      </c>
      <c r="D1551" t="s">
        <v>220</v>
      </c>
      <c r="E1551" t="s">
        <v>221</v>
      </c>
      <c r="F1551">
        <v>10599</v>
      </c>
      <c r="G1551">
        <v>62</v>
      </c>
      <c r="H1551" t="s">
        <v>138</v>
      </c>
      <c r="I1551" s="44">
        <v>34926</v>
      </c>
      <c r="J1551" s="45">
        <v>49.3</v>
      </c>
      <c r="K1551">
        <v>10</v>
      </c>
      <c r="L1551">
        <f t="shared" si="24"/>
        <v>493</v>
      </c>
    </row>
    <row r="1552" spans="1:12">
      <c r="A1552">
        <v>6</v>
      </c>
      <c r="B1552" t="s">
        <v>375</v>
      </c>
      <c r="C1552">
        <v>10757</v>
      </c>
      <c r="D1552" t="s">
        <v>218</v>
      </c>
      <c r="E1552" t="s">
        <v>219</v>
      </c>
      <c r="F1552">
        <v>10757</v>
      </c>
      <c r="G1552">
        <v>34</v>
      </c>
      <c r="H1552" t="s">
        <v>329</v>
      </c>
      <c r="I1552" s="44">
        <v>35061</v>
      </c>
      <c r="J1552" s="45">
        <v>14</v>
      </c>
      <c r="K1552">
        <v>30</v>
      </c>
      <c r="L1552">
        <f t="shared" si="24"/>
        <v>420</v>
      </c>
    </row>
    <row r="1553" spans="1:12">
      <c r="A1553">
        <v>6</v>
      </c>
      <c r="B1553" t="s">
        <v>375</v>
      </c>
      <c r="C1553">
        <v>10757</v>
      </c>
      <c r="D1553" t="s">
        <v>218</v>
      </c>
      <c r="E1553" t="s">
        <v>219</v>
      </c>
      <c r="F1553">
        <v>10757</v>
      </c>
      <c r="G1553">
        <v>59</v>
      </c>
      <c r="H1553" t="s">
        <v>198</v>
      </c>
      <c r="I1553" s="44">
        <v>35061</v>
      </c>
      <c r="J1553" s="45">
        <v>55</v>
      </c>
      <c r="K1553">
        <v>7</v>
      </c>
      <c r="L1553">
        <f t="shared" si="24"/>
        <v>385</v>
      </c>
    </row>
    <row r="1554" spans="1:12">
      <c r="A1554">
        <v>6</v>
      </c>
      <c r="B1554" t="s">
        <v>375</v>
      </c>
      <c r="C1554">
        <v>10757</v>
      </c>
      <c r="D1554" t="s">
        <v>218</v>
      </c>
      <c r="E1554" t="s">
        <v>219</v>
      </c>
      <c r="F1554">
        <v>10757</v>
      </c>
      <c r="G1554">
        <v>62</v>
      </c>
      <c r="H1554" t="s">
        <v>138</v>
      </c>
      <c r="I1554" s="44">
        <v>35061</v>
      </c>
      <c r="J1554" s="45">
        <v>49.3</v>
      </c>
      <c r="K1554">
        <v>30</v>
      </c>
      <c r="L1554">
        <f t="shared" si="24"/>
        <v>1479</v>
      </c>
    </row>
    <row r="1555" spans="1:12">
      <c r="A1555">
        <v>6</v>
      </c>
      <c r="B1555" t="s">
        <v>375</v>
      </c>
      <c r="C1555">
        <v>10757</v>
      </c>
      <c r="D1555" t="s">
        <v>218</v>
      </c>
      <c r="E1555" t="s">
        <v>219</v>
      </c>
      <c r="F1555">
        <v>10757</v>
      </c>
      <c r="G1555">
        <v>64</v>
      </c>
      <c r="H1555" t="s">
        <v>172</v>
      </c>
      <c r="I1555" s="44">
        <v>35061</v>
      </c>
      <c r="J1555" s="45">
        <v>33.25</v>
      </c>
      <c r="K1555">
        <v>24</v>
      </c>
      <c r="L1555">
        <f t="shared" si="24"/>
        <v>798</v>
      </c>
    </row>
    <row r="1556" spans="1:12">
      <c r="A1556">
        <v>6</v>
      </c>
      <c r="B1556" t="s">
        <v>375</v>
      </c>
      <c r="C1556">
        <v>10555</v>
      </c>
      <c r="D1556" t="s">
        <v>218</v>
      </c>
      <c r="E1556" t="s">
        <v>219</v>
      </c>
      <c r="F1556">
        <v>10555</v>
      </c>
      <c r="G1556">
        <v>14</v>
      </c>
      <c r="H1556" t="s">
        <v>164</v>
      </c>
      <c r="I1556" s="44">
        <v>34883</v>
      </c>
      <c r="J1556" s="45">
        <v>23.25</v>
      </c>
      <c r="K1556">
        <v>30</v>
      </c>
      <c r="L1556">
        <f t="shared" si="24"/>
        <v>697.5</v>
      </c>
    </row>
    <row r="1557" spans="1:12">
      <c r="A1557">
        <v>6</v>
      </c>
      <c r="B1557" t="s">
        <v>375</v>
      </c>
      <c r="C1557">
        <v>10555</v>
      </c>
      <c r="D1557" t="s">
        <v>218</v>
      </c>
      <c r="E1557" t="s">
        <v>219</v>
      </c>
      <c r="F1557">
        <v>10555</v>
      </c>
      <c r="G1557">
        <v>19</v>
      </c>
      <c r="H1557" t="s">
        <v>185</v>
      </c>
      <c r="I1557" s="44">
        <v>34883</v>
      </c>
      <c r="J1557" s="45">
        <v>9.1999999999999993</v>
      </c>
      <c r="K1557">
        <v>35</v>
      </c>
      <c r="L1557">
        <f t="shared" si="24"/>
        <v>322</v>
      </c>
    </row>
    <row r="1558" spans="1:12">
      <c r="A1558">
        <v>6</v>
      </c>
      <c r="B1558" t="s">
        <v>375</v>
      </c>
      <c r="C1558">
        <v>10555</v>
      </c>
      <c r="D1558" t="s">
        <v>218</v>
      </c>
      <c r="E1558" t="s">
        <v>219</v>
      </c>
      <c r="F1558">
        <v>10555</v>
      </c>
      <c r="G1558">
        <v>24</v>
      </c>
      <c r="H1558" t="s">
        <v>190</v>
      </c>
      <c r="I1558" s="44">
        <v>34883</v>
      </c>
      <c r="J1558" s="45">
        <v>4.5</v>
      </c>
      <c r="K1558">
        <v>18</v>
      </c>
      <c r="L1558">
        <f t="shared" si="24"/>
        <v>81</v>
      </c>
    </row>
    <row r="1559" spans="1:12">
      <c r="A1559">
        <v>6</v>
      </c>
      <c r="B1559" t="s">
        <v>375</v>
      </c>
      <c r="C1559">
        <v>10555</v>
      </c>
      <c r="D1559" t="s">
        <v>218</v>
      </c>
      <c r="E1559" t="s">
        <v>219</v>
      </c>
      <c r="F1559">
        <v>10555</v>
      </c>
      <c r="G1559">
        <v>51</v>
      </c>
      <c r="H1559" t="s">
        <v>121</v>
      </c>
      <c r="I1559" s="44">
        <v>34883</v>
      </c>
      <c r="J1559" s="45">
        <v>53</v>
      </c>
      <c r="K1559">
        <v>20</v>
      </c>
      <c r="L1559">
        <f t="shared" si="24"/>
        <v>1060</v>
      </c>
    </row>
    <row r="1560" spans="1:12">
      <c r="A1560">
        <v>6</v>
      </c>
      <c r="B1560" t="s">
        <v>375</v>
      </c>
      <c r="C1560">
        <v>10555</v>
      </c>
      <c r="D1560" t="s">
        <v>218</v>
      </c>
      <c r="E1560" t="s">
        <v>219</v>
      </c>
      <c r="F1560">
        <v>10555</v>
      </c>
      <c r="G1560">
        <v>56</v>
      </c>
      <c r="H1560" t="s">
        <v>151</v>
      </c>
      <c r="I1560" s="44">
        <v>34883</v>
      </c>
      <c r="J1560" s="45">
        <v>38</v>
      </c>
      <c r="K1560">
        <v>40</v>
      </c>
      <c r="L1560">
        <f t="shared" si="24"/>
        <v>1520</v>
      </c>
    </row>
    <row r="1561" spans="1:12">
      <c r="A1561">
        <v>6</v>
      </c>
      <c r="B1561" t="s">
        <v>375</v>
      </c>
      <c r="C1561">
        <v>10519</v>
      </c>
      <c r="D1561" t="s">
        <v>216</v>
      </c>
      <c r="E1561" t="s">
        <v>217</v>
      </c>
      <c r="F1561">
        <v>10519</v>
      </c>
      <c r="G1561">
        <v>10</v>
      </c>
      <c r="H1561" t="s">
        <v>161</v>
      </c>
      <c r="I1561" s="44">
        <v>34848</v>
      </c>
      <c r="J1561" s="45">
        <v>31</v>
      </c>
      <c r="K1561">
        <v>16</v>
      </c>
      <c r="L1561">
        <f t="shared" si="24"/>
        <v>496</v>
      </c>
    </row>
    <row r="1562" spans="1:12">
      <c r="A1562">
        <v>6</v>
      </c>
      <c r="B1562" t="s">
        <v>375</v>
      </c>
      <c r="C1562">
        <v>10519</v>
      </c>
      <c r="D1562" t="s">
        <v>216</v>
      </c>
      <c r="E1562" t="s">
        <v>217</v>
      </c>
      <c r="F1562">
        <v>10519</v>
      </c>
      <c r="G1562">
        <v>56</v>
      </c>
      <c r="H1562" t="s">
        <v>151</v>
      </c>
      <c r="I1562" s="44">
        <v>34848</v>
      </c>
      <c r="J1562" s="45">
        <v>38</v>
      </c>
      <c r="K1562">
        <v>40</v>
      </c>
      <c r="L1562">
        <f t="shared" si="24"/>
        <v>1520</v>
      </c>
    </row>
    <row r="1563" spans="1:12">
      <c r="A1563">
        <v>6</v>
      </c>
      <c r="B1563" t="s">
        <v>375</v>
      </c>
      <c r="C1563">
        <v>10519</v>
      </c>
      <c r="D1563" t="s">
        <v>216</v>
      </c>
      <c r="E1563" t="s">
        <v>217</v>
      </c>
      <c r="F1563">
        <v>10519</v>
      </c>
      <c r="G1563">
        <v>60</v>
      </c>
      <c r="H1563" t="s">
        <v>171</v>
      </c>
      <c r="I1563" s="44">
        <v>34848</v>
      </c>
      <c r="J1563" s="45">
        <v>34</v>
      </c>
      <c r="K1563">
        <v>10</v>
      </c>
      <c r="L1563">
        <f t="shared" si="24"/>
        <v>340</v>
      </c>
    </row>
    <row r="1564" spans="1:12">
      <c r="A1564">
        <v>6</v>
      </c>
      <c r="B1564" t="s">
        <v>375</v>
      </c>
      <c r="C1564">
        <v>10370</v>
      </c>
      <c r="D1564" t="s">
        <v>216</v>
      </c>
      <c r="E1564" t="s">
        <v>217</v>
      </c>
      <c r="F1564">
        <v>10370</v>
      </c>
      <c r="G1564">
        <v>1</v>
      </c>
      <c r="H1564" t="s">
        <v>183</v>
      </c>
      <c r="I1564" s="44">
        <v>34702</v>
      </c>
      <c r="J1564" s="45">
        <v>14.4</v>
      </c>
      <c r="K1564">
        <v>15</v>
      </c>
      <c r="L1564">
        <f t="shared" si="24"/>
        <v>216</v>
      </c>
    </row>
    <row r="1565" spans="1:12">
      <c r="A1565">
        <v>6</v>
      </c>
      <c r="B1565" t="s">
        <v>375</v>
      </c>
      <c r="C1565">
        <v>10370</v>
      </c>
      <c r="D1565" t="s">
        <v>216</v>
      </c>
      <c r="E1565" t="s">
        <v>217</v>
      </c>
      <c r="F1565">
        <v>10370</v>
      </c>
      <c r="G1565">
        <v>64</v>
      </c>
      <c r="H1565" t="s">
        <v>172</v>
      </c>
      <c r="I1565" s="44">
        <v>34702</v>
      </c>
      <c r="J1565" s="45">
        <v>26.6</v>
      </c>
      <c r="K1565">
        <v>30</v>
      </c>
      <c r="L1565">
        <f t="shared" si="24"/>
        <v>798</v>
      </c>
    </row>
    <row r="1566" spans="1:12">
      <c r="A1566">
        <v>6</v>
      </c>
      <c r="B1566" t="s">
        <v>375</v>
      </c>
      <c r="C1566">
        <v>10370</v>
      </c>
      <c r="D1566" t="s">
        <v>216</v>
      </c>
      <c r="E1566" t="s">
        <v>217</v>
      </c>
      <c r="F1566">
        <v>10370</v>
      </c>
      <c r="G1566">
        <v>74</v>
      </c>
      <c r="H1566" t="s">
        <v>253</v>
      </c>
      <c r="I1566" s="44">
        <v>34702</v>
      </c>
      <c r="J1566" s="45">
        <v>8</v>
      </c>
      <c r="K1566">
        <v>20</v>
      </c>
      <c r="L1566">
        <f t="shared" si="24"/>
        <v>160</v>
      </c>
    </row>
    <row r="1567" spans="1:12">
      <c r="A1567">
        <v>6</v>
      </c>
      <c r="B1567" t="s">
        <v>375</v>
      </c>
      <c r="C1567">
        <v>10272</v>
      </c>
      <c r="D1567" t="s">
        <v>148</v>
      </c>
      <c r="E1567" t="s">
        <v>149</v>
      </c>
      <c r="F1567">
        <v>10272</v>
      </c>
      <c r="G1567">
        <v>20</v>
      </c>
      <c r="H1567" t="s">
        <v>165</v>
      </c>
      <c r="I1567" s="44">
        <v>34579</v>
      </c>
      <c r="J1567" s="45">
        <v>64.8</v>
      </c>
      <c r="K1567">
        <v>6</v>
      </c>
      <c r="L1567">
        <f t="shared" si="24"/>
        <v>388.79999999999995</v>
      </c>
    </row>
    <row r="1568" spans="1:12">
      <c r="A1568">
        <v>6</v>
      </c>
      <c r="B1568" t="s">
        <v>375</v>
      </c>
      <c r="C1568">
        <v>10272</v>
      </c>
      <c r="D1568" t="s">
        <v>148</v>
      </c>
      <c r="E1568" t="s">
        <v>149</v>
      </c>
      <c r="F1568">
        <v>10272</v>
      </c>
      <c r="G1568">
        <v>31</v>
      </c>
      <c r="H1568" t="s">
        <v>118</v>
      </c>
      <c r="I1568" s="44">
        <v>34579</v>
      </c>
      <c r="J1568" s="45">
        <v>10</v>
      </c>
      <c r="K1568">
        <v>40</v>
      </c>
      <c r="L1568">
        <f t="shared" si="24"/>
        <v>400</v>
      </c>
    </row>
    <row r="1569" spans="1:12">
      <c r="A1569">
        <v>6</v>
      </c>
      <c r="B1569" t="s">
        <v>375</v>
      </c>
      <c r="C1569">
        <v>10272</v>
      </c>
      <c r="D1569" t="s">
        <v>148</v>
      </c>
      <c r="E1569" t="s">
        <v>149</v>
      </c>
      <c r="F1569">
        <v>10272</v>
      </c>
      <c r="G1569">
        <v>72</v>
      </c>
      <c r="H1569" t="s">
        <v>201</v>
      </c>
      <c r="I1569" s="44">
        <v>34579</v>
      </c>
      <c r="J1569" s="45">
        <v>27.8</v>
      </c>
      <c r="K1569">
        <v>24</v>
      </c>
      <c r="L1569">
        <f t="shared" si="24"/>
        <v>667.2</v>
      </c>
    </row>
    <row r="1570" spans="1:12">
      <c r="A1570">
        <v>6</v>
      </c>
      <c r="B1570" t="s">
        <v>375</v>
      </c>
      <c r="C1570">
        <v>10559</v>
      </c>
      <c r="D1570" t="s">
        <v>349</v>
      </c>
      <c r="E1570" t="s">
        <v>350</v>
      </c>
      <c r="F1570">
        <v>10559</v>
      </c>
      <c r="G1570">
        <v>41</v>
      </c>
      <c r="H1570" t="s">
        <v>131</v>
      </c>
      <c r="I1570" s="44">
        <v>34886</v>
      </c>
      <c r="J1570" s="45">
        <v>9.65</v>
      </c>
      <c r="K1570">
        <v>12</v>
      </c>
      <c r="L1570">
        <f t="shared" si="24"/>
        <v>115.80000000000001</v>
      </c>
    </row>
    <row r="1571" spans="1:12">
      <c r="A1571">
        <v>6</v>
      </c>
      <c r="B1571" t="s">
        <v>375</v>
      </c>
      <c r="C1571">
        <v>10559</v>
      </c>
      <c r="D1571" t="s">
        <v>349</v>
      </c>
      <c r="E1571" t="s">
        <v>350</v>
      </c>
      <c r="F1571">
        <v>10559</v>
      </c>
      <c r="G1571">
        <v>55</v>
      </c>
      <c r="H1571" t="s">
        <v>170</v>
      </c>
      <c r="I1571" s="44">
        <v>34886</v>
      </c>
      <c r="J1571" s="45">
        <v>24</v>
      </c>
      <c r="K1571">
        <v>18</v>
      </c>
      <c r="L1571">
        <f t="shared" si="24"/>
        <v>432</v>
      </c>
    </row>
    <row r="1572" spans="1:12">
      <c r="A1572">
        <v>6</v>
      </c>
      <c r="B1572" t="s">
        <v>375</v>
      </c>
      <c r="C1572">
        <v>10656</v>
      </c>
      <c r="D1572" t="s">
        <v>239</v>
      </c>
      <c r="E1572" t="s">
        <v>240</v>
      </c>
      <c r="F1572">
        <v>10656</v>
      </c>
      <c r="G1572">
        <v>14</v>
      </c>
      <c r="H1572" t="s">
        <v>164</v>
      </c>
      <c r="I1572" s="44">
        <v>34977</v>
      </c>
      <c r="J1572" s="45">
        <v>23.25</v>
      </c>
      <c r="K1572">
        <v>3</v>
      </c>
      <c r="L1572">
        <f t="shared" si="24"/>
        <v>69.75</v>
      </c>
    </row>
    <row r="1573" spans="1:12">
      <c r="A1573">
        <v>6</v>
      </c>
      <c r="B1573" t="s">
        <v>375</v>
      </c>
      <c r="C1573">
        <v>10656</v>
      </c>
      <c r="D1573" t="s">
        <v>239</v>
      </c>
      <c r="E1573" t="s">
        <v>240</v>
      </c>
      <c r="F1573">
        <v>10656</v>
      </c>
      <c r="G1573">
        <v>44</v>
      </c>
      <c r="H1573" t="s">
        <v>146</v>
      </c>
      <c r="I1573" s="44">
        <v>34977</v>
      </c>
      <c r="J1573" s="45">
        <v>19.45</v>
      </c>
      <c r="K1573">
        <v>28</v>
      </c>
      <c r="L1573">
        <f t="shared" si="24"/>
        <v>544.6</v>
      </c>
    </row>
    <row r="1574" spans="1:12">
      <c r="A1574">
        <v>6</v>
      </c>
      <c r="B1574" t="s">
        <v>375</v>
      </c>
      <c r="C1574">
        <v>10656</v>
      </c>
      <c r="D1574" t="s">
        <v>239</v>
      </c>
      <c r="E1574" t="s">
        <v>240</v>
      </c>
      <c r="F1574">
        <v>10656</v>
      </c>
      <c r="G1574">
        <v>47</v>
      </c>
      <c r="H1574" t="s">
        <v>262</v>
      </c>
      <c r="I1574" s="44">
        <v>34977</v>
      </c>
      <c r="J1574" s="45">
        <v>9.5</v>
      </c>
      <c r="K1574">
        <v>6</v>
      </c>
      <c r="L1574">
        <f t="shared" si="24"/>
        <v>57</v>
      </c>
    </row>
    <row r="1575" spans="1:12">
      <c r="A1575">
        <v>6</v>
      </c>
      <c r="B1575" t="s">
        <v>375</v>
      </c>
      <c r="C1575">
        <v>10317</v>
      </c>
      <c r="D1575" t="s">
        <v>288</v>
      </c>
      <c r="E1575" t="s">
        <v>289</v>
      </c>
      <c r="F1575">
        <v>10317</v>
      </c>
      <c r="G1575">
        <v>1</v>
      </c>
      <c r="H1575" t="s">
        <v>183</v>
      </c>
      <c r="I1575" s="44">
        <v>34638</v>
      </c>
      <c r="J1575" s="45">
        <v>14.4</v>
      </c>
      <c r="K1575">
        <v>20</v>
      </c>
      <c r="L1575">
        <f t="shared" si="24"/>
        <v>288</v>
      </c>
    </row>
    <row r="1576" spans="1:12">
      <c r="A1576">
        <v>6</v>
      </c>
      <c r="B1576" t="s">
        <v>375</v>
      </c>
      <c r="C1576">
        <v>10350</v>
      </c>
      <c r="D1576" t="s">
        <v>258</v>
      </c>
      <c r="E1576" t="s">
        <v>259</v>
      </c>
      <c r="F1576">
        <v>10350</v>
      </c>
      <c r="G1576">
        <v>50</v>
      </c>
      <c r="H1576" t="s">
        <v>311</v>
      </c>
      <c r="I1576" s="44">
        <v>34680</v>
      </c>
      <c r="J1576" s="45">
        <v>13</v>
      </c>
      <c r="K1576">
        <v>15</v>
      </c>
      <c r="L1576">
        <f t="shared" si="24"/>
        <v>195</v>
      </c>
    </row>
    <row r="1577" spans="1:12">
      <c r="A1577">
        <v>6</v>
      </c>
      <c r="B1577" t="s">
        <v>375</v>
      </c>
      <c r="C1577">
        <v>10350</v>
      </c>
      <c r="D1577" t="s">
        <v>258</v>
      </c>
      <c r="E1577" t="s">
        <v>259</v>
      </c>
      <c r="F1577">
        <v>10350</v>
      </c>
      <c r="G1577">
        <v>69</v>
      </c>
      <c r="H1577" t="s">
        <v>141</v>
      </c>
      <c r="I1577" s="44">
        <v>34680</v>
      </c>
      <c r="J1577" s="45">
        <v>28.8</v>
      </c>
      <c r="K1577">
        <v>18</v>
      </c>
      <c r="L1577">
        <f t="shared" si="24"/>
        <v>518.4</v>
      </c>
    </row>
    <row r="1578" spans="1:12">
      <c r="A1578">
        <v>6</v>
      </c>
      <c r="B1578" t="s">
        <v>375</v>
      </c>
      <c r="C1578">
        <v>10973</v>
      </c>
      <c r="D1578" t="s">
        <v>319</v>
      </c>
      <c r="E1578" t="s">
        <v>320</v>
      </c>
      <c r="F1578">
        <v>10973</v>
      </c>
      <c r="G1578">
        <v>26</v>
      </c>
      <c r="H1578" t="s">
        <v>133</v>
      </c>
      <c r="I1578" s="44">
        <v>35178</v>
      </c>
      <c r="J1578" s="45">
        <v>31.23</v>
      </c>
      <c r="K1578">
        <v>5</v>
      </c>
      <c r="L1578">
        <f t="shared" si="24"/>
        <v>156.15</v>
      </c>
    </row>
    <row r="1579" spans="1:12">
      <c r="A1579">
        <v>6</v>
      </c>
      <c r="B1579" t="s">
        <v>375</v>
      </c>
      <c r="C1579">
        <v>10973</v>
      </c>
      <c r="D1579" t="s">
        <v>319</v>
      </c>
      <c r="E1579" t="s">
        <v>320</v>
      </c>
      <c r="F1579">
        <v>10973</v>
      </c>
      <c r="G1579">
        <v>41</v>
      </c>
      <c r="H1579" t="s">
        <v>131</v>
      </c>
      <c r="I1579" s="44">
        <v>35178</v>
      </c>
      <c r="J1579" s="45">
        <v>9.65</v>
      </c>
      <c r="K1579">
        <v>6</v>
      </c>
      <c r="L1579">
        <f t="shared" si="24"/>
        <v>57.900000000000006</v>
      </c>
    </row>
    <row r="1580" spans="1:12">
      <c r="A1580">
        <v>6</v>
      </c>
      <c r="B1580" t="s">
        <v>375</v>
      </c>
      <c r="C1580">
        <v>10973</v>
      </c>
      <c r="D1580" t="s">
        <v>319</v>
      </c>
      <c r="E1580" t="s">
        <v>320</v>
      </c>
      <c r="F1580">
        <v>10973</v>
      </c>
      <c r="G1580">
        <v>75</v>
      </c>
      <c r="H1580" t="s">
        <v>175</v>
      </c>
      <c r="I1580" s="44">
        <v>35178</v>
      </c>
      <c r="J1580" s="45">
        <v>7.75</v>
      </c>
      <c r="K1580">
        <v>10</v>
      </c>
      <c r="L1580">
        <f t="shared" si="24"/>
        <v>77.5</v>
      </c>
    </row>
    <row r="1581" spans="1:12">
      <c r="A1581">
        <v>6</v>
      </c>
      <c r="B1581" t="s">
        <v>375</v>
      </c>
      <c r="C1581">
        <v>10500</v>
      </c>
      <c r="D1581" t="s">
        <v>258</v>
      </c>
      <c r="E1581" t="s">
        <v>259</v>
      </c>
      <c r="F1581">
        <v>10500</v>
      </c>
      <c r="G1581">
        <v>15</v>
      </c>
      <c r="H1581" t="s">
        <v>238</v>
      </c>
      <c r="I1581" s="44">
        <v>34829</v>
      </c>
      <c r="J1581" s="45">
        <v>15.5</v>
      </c>
      <c r="K1581">
        <v>12</v>
      </c>
      <c r="L1581">
        <f t="shared" si="24"/>
        <v>186</v>
      </c>
    </row>
    <row r="1582" spans="1:12">
      <c r="A1582">
        <v>6</v>
      </c>
      <c r="B1582" t="s">
        <v>375</v>
      </c>
      <c r="C1582">
        <v>10500</v>
      </c>
      <c r="D1582" t="s">
        <v>258</v>
      </c>
      <c r="E1582" t="s">
        <v>259</v>
      </c>
      <c r="F1582">
        <v>10500</v>
      </c>
      <c r="G1582">
        <v>28</v>
      </c>
      <c r="H1582" t="s">
        <v>211</v>
      </c>
      <c r="I1582" s="44">
        <v>34829</v>
      </c>
      <c r="J1582" s="45">
        <v>45.6</v>
      </c>
      <c r="K1582">
        <v>8</v>
      </c>
      <c r="L1582">
        <f t="shared" si="24"/>
        <v>364.8</v>
      </c>
    </row>
    <row r="1583" spans="1:12">
      <c r="A1583">
        <v>6</v>
      </c>
      <c r="B1583" t="s">
        <v>375</v>
      </c>
      <c r="C1583">
        <v>10423</v>
      </c>
      <c r="D1583" t="s">
        <v>233</v>
      </c>
      <c r="E1583" t="s">
        <v>234</v>
      </c>
      <c r="F1583">
        <v>10423</v>
      </c>
      <c r="G1583">
        <v>31</v>
      </c>
      <c r="H1583" t="s">
        <v>118</v>
      </c>
      <c r="I1583" s="44">
        <v>34753</v>
      </c>
      <c r="J1583" s="45">
        <v>10</v>
      </c>
      <c r="K1583">
        <v>14</v>
      </c>
      <c r="L1583">
        <f t="shared" si="24"/>
        <v>140</v>
      </c>
    </row>
    <row r="1584" spans="1:12">
      <c r="A1584">
        <v>6</v>
      </c>
      <c r="B1584" t="s">
        <v>375</v>
      </c>
      <c r="C1584">
        <v>10423</v>
      </c>
      <c r="D1584" t="s">
        <v>233</v>
      </c>
      <c r="E1584" t="s">
        <v>234</v>
      </c>
      <c r="F1584">
        <v>10423</v>
      </c>
      <c r="G1584">
        <v>59</v>
      </c>
      <c r="H1584" t="s">
        <v>198</v>
      </c>
      <c r="I1584" s="44">
        <v>34753</v>
      </c>
      <c r="J1584" s="45">
        <v>44</v>
      </c>
      <c r="K1584">
        <v>20</v>
      </c>
      <c r="L1584">
        <f t="shared" si="24"/>
        <v>880</v>
      </c>
    </row>
    <row r="1585" spans="1:12">
      <c r="A1585">
        <v>6</v>
      </c>
      <c r="B1585" t="s">
        <v>375</v>
      </c>
      <c r="C1585">
        <v>10528</v>
      </c>
      <c r="D1585" t="s">
        <v>239</v>
      </c>
      <c r="E1585" t="s">
        <v>240</v>
      </c>
      <c r="F1585">
        <v>10528</v>
      </c>
      <c r="G1585">
        <v>11</v>
      </c>
      <c r="H1585" t="s">
        <v>197</v>
      </c>
      <c r="I1585" s="44">
        <v>34856</v>
      </c>
      <c r="J1585" s="45">
        <v>21</v>
      </c>
      <c r="K1585">
        <v>3</v>
      </c>
      <c r="L1585">
        <f t="shared" si="24"/>
        <v>63</v>
      </c>
    </row>
    <row r="1586" spans="1:12">
      <c r="A1586">
        <v>6</v>
      </c>
      <c r="B1586" t="s">
        <v>375</v>
      </c>
      <c r="C1586">
        <v>10528</v>
      </c>
      <c r="D1586" t="s">
        <v>239</v>
      </c>
      <c r="E1586" t="s">
        <v>240</v>
      </c>
      <c r="F1586">
        <v>10528</v>
      </c>
      <c r="G1586">
        <v>33</v>
      </c>
      <c r="H1586" t="s">
        <v>137</v>
      </c>
      <c r="I1586" s="44">
        <v>34856</v>
      </c>
      <c r="J1586" s="45">
        <v>2.5</v>
      </c>
      <c r="K1586">
        <v>8</v>
      </c>
      <c r="L1586">
        <f t="shared" si="24"/>
        <v>20</v>
      </c>
    </row>
    <row r="1587" spans="1:12">
      <c r="A1587">
        <v>6</v>
      </c>
      <c r="B1587" t="s">
        <v>375</v>
      </c>
      <c r="C1587">
        <v>10528</v>
      </c>
      <c r="D1587" t="s">
        <v>239</v>
      </c>
      <c r="E1587" t="s">
        <v>240</v>
      </c>
      <c r="F1587">
        <v>10528</v>
      </c>
      <c r="G1587">
        <v>72</v>
      </c>
      <c r="H1587" t="s">
        <v>201</v>
      </c>
      <c r="I1587" s="44">
        <v>34856</v>
      </c>
      <c r="J1587" s="45">
        <v>34.799999999999997</v>
      </c>
      <c r="K1587">
        <v>9</v>
      </c>
      <c r="L1587">
        <f t="shared" si="24"/>
        <v>313.2</v>
      </c>
    </row>
    <row r="1588" spans="1:12">
      <c r="A1588">
        <v>6</v>
      </c>
      <c r="B1588" t="s">
        <v>375</v>
      </c>
      <c r="C1588">
        <v>10959</v>
      </c>
      <c r="D1588" t="s">
        <v>233</v>
      </c>
      <c r="E1588" t="s">
        <v>234</v>
      </c>
      <c r="F1588">
        <v>10959</v>
      </c>
      <c r="G1588">
        <v>75</v>
      </c>
      <c r="H1588" t="s">
        <v>175</v>
      </c>
      <c r="I1588" s="44">
        <v>35172</v>
      </c>
      <c r="J1588" s="45">
        <v>7.75</v>
      </c>
      <c r="K1588">
        <v>20</v>
      </c>
      <c r="L1588">
        <f t="shared" si="24"/>
        <v>155</v>
      </c>
    </row>
    <row r="1589" spans="1:12">
      <c r="A1589">
        <v>6</v>
      </c>
      <c r="B1589" t="s">
        <v>375</v>
      </c>
      <c r="C1589">
        <v>10933</v>
      </c>
      <c r="D1589" t="s">
        <v>249</v>
      </c>
      <c r="E1589" t="s">
        <v>250</v>
      </c>
      <c r="F1589">
        <v>10933</v>
      </c>
      <c r="G1589">
        <v>53</v>
      </c>
      <c r="H1589" t="s">
        <v>134</v>
      </c>
      <c r="I1589" s="44">
        <v>35160</v>
      </c>
      <c r="J1589" s="45">
        <v>32.799999999999997</v>
      </c>
      <c r="K1589">
        <v>2</v>
      </c>
      <c r="L1589">
        <f t="shared" si="24"/>
        <v>65.599999999999994</v>
      </c>
    </row>
    <row r="1590" spans="1:12">
      <c r="A1590">
        <v>6</v>
      </c>
      <c r="B1590" t="s">
        <v>375</v>
      </c>
      <c r="C1590">
        <v>10933</v>
      </c>
      <c r="D1590" t="s">
        <v>249</v>
      </c>
      <c r="E1590" t="s">
        <v>250</v>
      </c>
      <c r="F1590">
        <v>10933</v>
      </c>
      <c r="G1590">
        <v>61</v>
      </c>
      <c r="H1590" t="s">
        <v>306</v>
      </c>
      <c r="I1590" s="44">
        <v>35160</v>
      </c>
      <c r="J1590" s="45">
        <v>28.5</v>
      </c>
      <c r="K1590">
        <v>30</v>
      </c>
      <c r="L1590">
        <f t="shared" si="24"/>
        <v>855</v>
      </c>
    </row>
    <row r="1591" spans="1:12">
      <c r="A1591">
        <v>6</v>
      </c>
      <c r="B1591" t="s">
        <v>375</v>
      </c>
      <c r="C1591">
        <v>10296</v>
      </c>
      <c r="D1591" t="s">
        <v>229</v>
      </c>
      <c r="E1591" t="s">
        <v>230</v>
      </c>
      <c r="F1591">
        <v>10296</v>
      </c>
      <c r="G1591">
        <v>11</v>
      </c>
      <c r="H1591" t="s">
        <v>197</v>
      </c>
      <c r="I1591" s="44">
        <v>34611</v>
      </c>
      <c r="J1591" s="45">
        <v>16.8</v>
      </c>
      <c r="K1591">
        <v>12</v>
      </c>
      <c r="L1591">
        <f t="shared" si="24"/>
        <v>201.60000000000002</v>
      </c>
    </row>
    <row r="1592" spans="1:12">
      <c r="A1592">
        <v>6</v>
      </c>
      <c r="B1592" t="s">
        <v>375</v>
      </c>
      <c r="C1592">
        <v>10296</v>
      </c>
      <c r="D1592" t="s">
        <v>229</v>
      </c>
      <c r="E1592" t="s">
        <v>230</v>
      </c>
      <c r="F1592">
        <v>10296</v>
      </c>
      <c r="G1592">
        <v>16</v>
      </c>
      <c r="H1592" t="s">
        <v>124</v>
      </c>
      <c r="I1592" s="44">
        <v>34611</v>
      </c>
      <c r="J1592" s="45">
        <v>13.9</v>
      </c>
      <c r="K1592">
        <v>30</v>
      </c>
      <c r="L1592">
        <f t="shared" si="24"/>
        <v>417</v>
      </c>
    </row>
    <row r="1593" spans="1:12">
      <c r="A1593">
        <v>6</v>
      </c>
      <c r="B1593" t="s">
        <v>375</v>
      </c>
      <c r="C1593">
        <v>10296</v>
      </c>
      <c r="D1593" t="s">
        <v>229</v>
      </c>
      <c r="E1593" t="s">
        <v>230</v>
      </c>
      <c r="F1593">
        <v>10296</v>
      </c>
      <c r="G1593">
        <v>69</v>
      </c>
      <c r="H1593" t="s">
        <v>141</v>
      </c>
      <c r="I1593" s="44">
        <v>34611</v>
      </c>
      <c r="J1593" s="45">
        <v>28.8</v>
      </c>
      <c r="K1593">
        <v>15</v>
      </c>
      <c r="L1593">
        <f t="shared" si="24"/>
        <v>432</v>
      </c>
    </row>
    <row r="1594" spans="1:12">
      <c r="A1594">
        <v>6</v>
      </c>
      <c r="B1594" t="s">
        <v>375</v>
      </c>
      <c r="C1594">
        <v>10425</v>
      </c>
      <c r="D1594" t="s">
        <v>258</v>
      </c>
      <c r="E1594" t="s">
        <v>259</v>
      </c>
      <c r="F1594">
        <v>10425</v>
      </c>
      <c r="G1594">
        <v>55</v>
      </c>
      <c r="H1594" t="s">
        <v>170</v>
      </c>
      <c r="I1594" s="44">
        <v>34754</v>
      </c>
      <c r="J1594" s="45">
        <v>19.2</v>
      </c>
      <c r="K1594">
        <v>10</v>
      </c>
      <c r="L1594">
        <f t="shared" si="24"/>
        <v>192</v>
      </c>
    </row>
    <row r="1595" spans="1:12">
      <c r="A1595">
        <v>6</v>
      </c>
      <c r="B1595" t="s">
        <v>375</v>
      </c>
      <c r="C1595">
        <v>10425</v>
      </c>
      <c r="D1595" t="s">
        <v>258</v>
      </c>
      <c r="E1595" t="s">
        <v>259</v>
      </c>
      <c r="F1595">
        <v>10425</v>
      </c>
      <c r="G1595">
        <v>76</v>
      </c>
      <c r="H1595" t="s">
        <v>187</v>
      </c>
      <c r="I1595" s="44">
        <v>34754</v>
      </c>
      <c r="J1595" s="45">
        <v>14.4</v>
      </c>
      <c r="K1595">
        <v>20</v>
      </c>
      <c r="L1595">
        <f t="shared" si="24"/>
        <v>288</v>
      </c>
    </row>
    <row r="1596" spans="1:12">
      <c r="A1596">
        <v>6</v>
      </c>
      <c r="B1596" t="s">
        <v>375</v>
      </c>
      <c r="C1596">
        <v>10503</v>
      </c>
      <c r="D1596" t="s">
        <v>254</v>
      </c>
      <c r="E1596" t="s">
        <v>255</v>
      </c>
      <c r="F1596">
        <v>10503</v>
      </c>
      <c r="G1596">
        <v>14</v>
      </c>
      <c r="H1596" t="s">
        <v>164</v>
      </c>
      <c r="I1596" s="44">
        <v>34831</v>
      </c>
      <c r="J1596" s="45">
        <v>23.25</v>
      </c>
      <c r="K1596">
        <v>70</v>
      </c>
      <c r="L1596">
        <f t="shared" si="24"/>
        <v>1627.5</v>
      </c>
    </row>
    <row r="1597" spans="1:12">
      <c r="A1597">
        <v>6</v>
      </c>
      <c r="B1597" t="s">
        <v>375</v>
      </c>
      <c r="C1597">
        <v>10503</v>
      </c>
      <c r="D1597" t="s">
        <v>254</v>
      </c>
      <c r="E1597" t="s">
        <v>255</v>
      </c>
      <c r="F1597">
        <v>10503</v>
      </c>
      <c r="G1597">
        <v>65</v>
      </c>
      <c r="H1597" t="s">
        <v>147</v>
      </c>
      <c r="I1597" s="44">
        <v>34831</v>
      </c>
      <c r="J1597" s="45">
        <v>21.05</v>
      </c>
      <c r="K1597">
        <v>20</v>
      </c>
      <c r="L1597">
        <f t="shared" si="24"/>
        <v>421</v>
      </c>
    </row>
    <row r="1598" spans="1:12">
      <c r="A1598">
        <v>6</v>
      </c>
      <c r="B1598" t="s">
        <v>375</v>
      </c>
      <c r="C1598">
        <v>10867</v>
      </c>
      <c r="D1598" t="s">
        <v>288</v>
      </c>
      <c r="E1598" t="s">
        <v>289</v>
      </c>
      <c r="F1598">
        <v>10867</v>
      </c>
      <c r="G1598">
        <v>53</v>
      </c>
      <c r="H1598" t="s">
        <v>134</v>
      </c>
      <c r="I1598" s="44">
        <v>35129</v>
      </c>
      <c r="J1598" s="45">
        <v>32.799999999999997</v>
      </c>
      <c r="K1598">
        <v>3</v>
      </c>
      <c r="L1598">
        <f t="shared" si="24"/>
        <v>98.399999999999991</v>
      </c>
    </row>
    <row r="1599" spans="1:12">
      <c r="A1599">
        <v>6</v>
      </c>
      <c r="B1599" t="s">
        <v>375</v>
      </c>
      <c r="C1599">
        <v>10395</v>
      </c>
      <c r="D1599" t="s">
        <v>251</v>
      </c>
      <c r="E1599" t="s">
        <v>252</v>
      </c>
      <c r="F1599">
        <v>10395</v>
      </c>
      <c r="G1599">
        <v>46</v>
      </c>
      <c r="H1599" t="s">
        <v>128</v>
      </c>
      <c r="I1599" s="44">
        <v>34725</v>
      </c>
      <c r="J1599" s="45">
        <v>9.6</v>
      </c>
      <c r="K1599">
        <v>28</v>
      </c>
      <c r="L1599">
        <f t="shared" si="24"/>
        <v>268.8</v>
      </c>
    </row>
    <row r="1600" spans="1:12">
      <c r="A1600">
        <v>6</v>
      </c>
      <c r="B1600" t="s">
        <v>375</v>
      </c>
      <c r="C1600">
        <v>10395</v>
      </c>
      <c r="D1600" t="s">
        <v>251</v>
      </c>
      <c r="E1600" t="s">
        <v>252</v>
      </c>
      <c r="F1600">
        <v>10395</v>
      </c>
      <c r="G1600">
        <v>53</v>
      </c>
      <c r="H1600" t="s">
        <v>134</v>
      </c>
      <c r="I1600" s="44">
        <v>34725</v>
      </c>
      <c r="J1600" s="45">
        <v>26.2</v>
      </c>
      <c r="K1600">
        <v>70</v>
      </c>
      <c r="L1600">
        <f t="shared" si="24"/>
        <v>1834</v>
      </c>
    </row>
    <row r="1601" spans="1:12">
      <c r="A1601">
        <v>6</v>
      </c>
      <c r="B1601" t="s">
        <v>375</v>
      </c>
      <c r="C1601">
        <v>10395</v>
      </c>
      <c r="D1601" t="s">
        <v>251</v>
      </c>
      <c r="E1601" t="s">
        <v>252</v>
      </c>
      <c r="F1601">
        <v>10395</v>
      </c>
      <c r="G1601">
        <v>69</v>
      </c>
      <c r="H1601" t="s">
        <v>141</v>
      </c>
      <c r="I1601" s="44">
        <v>34725</v>
      </c>
      <c r="J1601" s="45">
        <v>28.8</v>
      </c>
      <c r="K1601">
        <v>8</v>
      </c>
      <c r="L1601">
        <f t="shared" si="24"/>
        <v>230.4</v>
      </c>
    </row>
    <row r="1602" spans="1:12">
      <c r="A1602">
        <v>6</v>
      </c>
      <c r="B1602" t="s">
        <v>375</v>
      </c>
      <c r="C1602">
        <v>10754</v>
      </c>
      <c r="D1602" t="s">
        <v>284</v>
      </c>
      <c r="E1602" t="s">
        <v>285</v>
      </c>
      <c r="F1602">
        <v>10754</v>
      </c>
      <c r="G1602">
        <v>40</v>
      </c>
      <c r="H1602" t="s">
        <v>184</v>
      </c>
      <c r="I1602" s="44">
        <v>35059</v>
      </c>
      <c r="J1602" s="45">
        <v>18.399999999999999</v>
      </c>
      <c r="K1602">
        <v>3</v>
      </c>
      <c r="L1602">
        <f t="shared" si="24"/>
        <v>55.199999999999996</v>
      </c>
    </row>
    <row r="1603" spans="1:12">
      <c r="A1603">
        <v>6</v>
      </c>
      <c r="B1603" t="s">
        <v>375</v>
      </c>
      <c r="C1603">
        <v>10298</v>
      </c>
      <c r="D1603" t="s">
        <v>254</v>
      </c>
      <c r="E1603" t="s">
        <v>255</v>
      </c>
      <c r="F1603">
        <v>10298</v>
      </c>
      <c r="G1603">
        <v>2</v>
      </c>
      <c r="H1603" t="s">
        <v>132</v>
      </c>
      <c r="I1603" s="44">
        <v>34613</v>
      </c>
      <c r="J1603" s="45">
        <v>15.2</v>
      </c>
      <c r="K1603">
        <v>40</v>
      </c>
      <c r="L1603">
        <f t="shared" ref="L1603:L1666" si="25">J1603*K1603</f>
        <v>608</v>
      </c>
    </row>
    <row r="1604" spans="1:12">
      <c r="A1604">
        <v>6</v>
      </c>
      <c r="B1604" t="s">
        <v>375</v>
      </c>
      <c r="C1604">
        <v>10298</v>
      </c>
      <c r="D1604" t="s">
        <v>254</v>
      </c>
      <c r="E1604" t="s">
        <v>255</v>
      </c>
      <c r="F1604">
        <v>10298</v>
      </c>
      <c r="G1604">
        <v>36</v>
      </c>
      <c r="H1604" t="s">
        <v>209</v>
      </c>
      <c r="I1604" s="44">
        <v>34613</v>
      </c>
      <c r="J1604" s="45">
        <v>15.2</v>
      </c>
      <c r="K1604">
        <v>40</v>
      </c>
      <c r="L1604">
        <f t="shared" si="25"/>
        <v>608</v>
      </c>
    </row>
    <row r="1605" spans="1:12">
      <c r="A1605">
        <v>6</v>
      </c>
      <c r="B1605" t="s">
        <v>375</v>
      </c>
      <c r="C1605">
        <v>10298</v>
      </c>
      <c r="D1605" t="s">
        <v>254</v>
      </c>
      <c r="E1605" t="s">
        <v>255</v>
      </c>
      <c r="F1605">
        <v>10298</v>
      </c>
      <c r="G1605">
        <v>59</v>
      </c>
      <c r="H1605" t="s">
        <v>198</v>
      </c>
      <c r="I1605" s="44">
        <v>34613</v>
      </c>
      <c r="J1605" s="45">
        <v>44</v>
      </c>
      <c r="K1605">
        <v>30</v>
      </c>
      <c r="L1605">
        <f t="shared" si="25"/>
        <v>1320</v>
      </c>
    </row>
    <row r="1606" spans="1:12">
      <c r="A1606">
        <v>6</v>
      </c>
      <c r="B1606" t="s">
        <v>375</v>
      </c>
      <c r="C1606">
        <v>10298</v>
      </c>
      <c r="D1606" t="s">
        <v>254</v>
      </c>
      <c r="E1606" t="s">
        <v>255</v>
      </c>
      <c r="F1606">
        <v>10298</v>
      </c>
      <c r="G1606">
        <v>62</v>
      </c>
      <c r="H1606" t="s">
        <v>138</v>
      </c>
      <c r="I1606" s="44">
        <v>34613</v>
      </c>
      <c r="J1606" s="45">
        <v>39.4</v>
      </c>
      <c r="K1606">
        <v>15</v>
      </c>
      <c r="L1606">
        <f t="shared" si="25"/>
        <v>591</v>
      </c>
    </row>
    <row r="1607" spans="1:12">
      <c r="A1607">
        <v>6</v>
      </c>
      <c r="B1607" t="s">
        <v>375</v>
      </c>
      <c r="C1607">
        <v>10701</v>
      </c>
      <c r="D1607" t="s">
        <v>254</v>
      </c>
      <c r="E1607" t="s">
        <v>255</v>
      </c>
      <c r="F1607">
        <v>10701</v>
      </c>
      <c r="G1607">
        <v>59</v>
      </c>
      <c r="H1607" t="s">
        <v>198</v>
      </c>
      <c r="I1607" s="44">
        <v>35016</v>
      </c>
      <c r="J1607" s="45">
        <v>55</v>
      </c>
      <c r="K1607">
        <v>42</v>
      </c>
      <c r="L1607">
        <f t="shared" si="25"/>
        <v>2310</v>
      </c>
    </row>
    <row r="1608" spans="1:12">
      <c r="A1608">
        <v>6</v>
      </c>
      <c r="B1608" t="s">
        <v>375</v>
      </c>
      <c r="C1608">
        <v>10701</v>
      </c>
      <c r="D1608" t="s">
        <v>254</v>
      </c>
      <c r="E1608" t="s">
        <v>255</v>
      </c>
      <c r="F1608">
        <v>10701</v>
      </c>
      <c r="G1608">
        <v>71</v>
      </c>
      <c r="H1608" t="s">
        <v>144</v>
      </c>
      <c r="I1608" s="44">
        <v>35016</v>
      </c>
      <c r="J1608" s="45">
        <v>21.5</v>
      </c>
      <c r="K1608">
        <v>20</v>
      </c>
      <c r="L1608">
        <f t="shared" si="25"/>
        <v>430</v>
      </c>
    </row>
    <row r="1609" spans="1:12">
      <c r="A1609">
        <v>6</v>
      </c>
      <c r="B1609" t="s">
        <v>375</v>
      </c>
      <c r="C1609">
        <v>10701</v>
      </c>
      <c r="D1609" t="s">
        <v>254</v>
      </c>
      <c r="E1609" t="s">
        <v>255</v>
      </c>
      <c r="F1609">
        <v>10701</v>
      </c>
      <c r="G1609">
        <v>76</v>
      </c>
      <c r="H1609" t="s">
        <v>187</v>
      </c>
      <c r="I1609" s="44">
        <v>35016</v>
      </c>
      <c r="J1609" s="45">
        <v>18</v>
      </c>
      <c r="K1609">
        <v>35</v>
      </c>
      <c r="L1609">
        <f t="shared" si="25"/>
        <v>630</v>
      </c>
    </row>
    <row r="1610" spans="1:12">
      <c r="A1610">
        <v>6</v>
      </c>
      <c r="B1610" t="s">
        <v>375</v>
      </c>
      <c r="C1610">
        <v>10735</v>
      </c>
      <c r="D1610" t="s">
        <v>236</v>
      </c>
      <c r="E1610" t="s">
        <v>237</v>
      </c>
      <c r="F1610">
        <v>10735</v>
      </c>
      <c r="G1610">
        <v>61</v>
      </c>
      <c r="H1610" t="s">
        <v>306</v>
      </c>
      <c r="I1610" s="44">
        <v>35044</v>
      </c>
      <c r="J1610" s="45">
        <v>28.5</v>
      </c>
      <c r="K1610">
        <v>20</v>
      </c>
      <c r="L1610">
        <f t="shared" si="25"/>
        <v>570</v>
      </c>
    </row>
    <row r="1611" spans="1:12">
      <c r="A1611">
        <v>6</v>
      </c>
      <c r="B1611" t="s">
        <v>375</v>
      </c>
      <c r="C1611">
        <v>10735</v>
      </c>
      <c r="D1611" t="s">
        <v>236</v>
      </c>
      <c r="E1611" t="s">
        <v>237</v>
      </c>
      <c r="F1611">
        <v>10735</v>
      </c>
      <c r="G1611">
        <v>77</v>
      </c>
      <c r="H1611" t="s">
        <v>176</v>
      </c>
      <c r="I1611" s="44">
        <v>35044</v>
      </c>
      <c r="J1611" s="45">
        <v>13</v>
      </c>
      <c r="K1611">
        <v>2</v>
      </c>
      <c r="L1611">
        <f t="shared" si="25"/>
        <v>26</v>
      </c>
    </row>
    <row r="1612" spans="1:12">
      <c r="A1612">
        <v>6</v>
      </c>
      <c r="B1612" t="s">
        <v>375</v>
      </c>
      <c r="C1612">
        <v>10790</v>
      </c>
      <c r="D1612" t="s">
        <v>233</v>
      </c>
      <c r="E1612" t="s">
        <v>234</v>
      </c>
      <c r="F1612">
        <v>10790</v>
      </c>
      <c r="G1612">
        <v>7</v>
      </c>
      <c r="H1612" t="s">
        <v>159</v>
      </c>
      <c r="I1612" s="44">
        <v>35086</v>
      </c>
      <c r="J1612" s="45">
        <v>30</v>
      </c>
      <c r="K1612">
        <v>3</v>
      </c>
      <c r="L1612">
        <f t="shared" si="25"/>
        <v>90</v>
      </c>
    </row>
    <row r="1613" spans="1:12">
      <c r="A1613">
        <v>6</v>
      </c>
      <c r="B1613" t="s">
        <v>375</v>
      </c>
      <c r="C1613">
        <v>10790</v>
      </c>
      <c r="D1613" t="s">
        <v>233</v>
      </c>
      <c r="E1613" t="s">
        <v>234</v>
      </c>
      <c r="F1613">
        <v>10790</v>
      </c>
      <c r="G1613">
        <v>56</v>
      </c>
      <c r="H1613" t="s">
        <v>151</v>
      </c>
      <c r="I1613" s="44">
        <v>35086</v>
      </c>
      <c r="J1613" s="45">
        <v>38</v>
      </c>
      <c r="K1613">
        <v>20</v>
      </c>
      <c r="L1613">
        <f t="shared" si="25"/>
        <v>760</v>
      </c>
    </row>
    <row r="1614" spans="1:12">
      <c r="A1614">
        <v>7</v>
      </c>
      <c r="B1614" t="s">
        <v>376</v>
      </c>
      <c r="C1614">
        <v>10532</v>
      </c>
      <c r="D1614" t="s">
        <v>142</v>
      </c>
      <c r="E1614" t="s">
        <v>143</v>
      </c>
      <c r="F1614">
        <v>10532</v>
      </c>
      <c r="G1614">
        <v>30</v>
      </c>
      <c r="H1614" t="s">
        <v>150</v>
      </c>
      <c r="I1614" s="44">
        <v>34859</v>
      </c>
      <c r="J1614" s="45">
        <v>25.89</v>
      </c>
      <c r="K1614">
        <v>15</v>
      </c>
      <c r="L1614">
        <f t="shared" si="25"/>
        <v>388.35</v>
      </c>
    </row>
    <row r="1615" spans="1:12">
      <c r="A1615">
        <v>7</v>
      </c>
      <c r="B1615" t="s">
        <v>376</v>
      </c>
      <c r="C1615">
        <v>10532</v>
      </c>
      <c r="D1615" t="s">
        <v>142</v>
      </c>
      <c r="E1615" t="s">
        <v>143</v>
      </c>
      <c r="F1615">
        <v>10532</v>
      </c>
      <c r="G1615">
        <v>66</v>
      </c>
      <c r="H1615" t="s">
        <v>173</v>
      </c>
      <c r="I1615" s="44">
        <v>34859</v>
      </c>
      <c r="J1615" s="45">
        <v>17</v>
      </c>
      <c r="K1615">
        <v>24</v>
      </c>
      <c r="L1615">
        <f t="shared" si="25"/>
        <v>408</v>
      </c>
    </row>
    <row r="1616" spans="1:12">
      <c r="A1616">
        <v>7</v>
      </c>
      <c r="B1616" t="s">
        <v>376</v>
      </c>
      <c r="C1616">
        <v>10678</v>
      </c>
      <c r="D1616" t="s">
        <v>218</v>
      </c>
      <c r="E1616" t="s">
        <v>219</v>
      </c>
      <c r="F1616">
        <v>10678</v>
      </c>
      <c r="G1616">
        <v>12</v>
      </c>
      <c r="H1616" t="s">
        <v>162</v>
      </c>
      <c r="I1616" s="44">
        <v>34996</v>
      </c>
      <c r="J1616" s="45">
        <v>38</v>
      </c>
      <c r="K1616">
        <v>100</v>
      </c>
      <c r="L1616">
        <f t="shared" si="25"/>
        <v>3800</v>
      </c>
    </row>
    <row r="1617" spans="1:12">
      <c r="A1617">
        <v>7</v>
      </c>
      <c r="B1617" t="s">
        <v>376</v>
      </c>
      <c r="C1617">
        <v>10678</v>
      </c>
      <c r="D1617" t="s">
        <v>218</v>
      </c>
      <c r="E1617" t="s">
        <v>219</v>
      </c>
      <c r="F1617">
        <v>10678</v>
      </c>
      <c r="G1617">
        <v>33</v>
      </c>
      <c r="H1617" t="s">
        <v>137</v>
      </c>
      <c r="I1617" s="44">
        <v>34996</v>
      </c>
      <c r="J1617" s="45">
        <v>2.5</v>
      </c>
      <c r="K1617">
        <v>30</v>
      </c>
      <c r="L1617">
        <f t="shared" si="25"/>
        <v>75</v>
      </c>
    </row>
    <row r="1618" spans="1:12">
      <c r="A1618">
        <v>7</v>
      </c>
      <c r="B1618" t="s">
        <v>376</v>
      </c>
      <c r="C1618">
        <v>10678</v>
      </c>
      <c r="D1618" t="s">
        <v>218</v>
      </c>
      <c r="E1618" t="s">
        <v>219</v>
      </c>
      <c r="F1618">
        <v>10678</v>
      </c>
      <c r="G1618">
        <v>41</v>
      </c>
      <c r="H1618" t="s">
        <v>131</v>
      </c>
      <c r="I1618" s="44">
        <v>34996</v>
      </c>
      <c r="J1618" s="45">
        <v>9.65</v>
      </c>
      <c r="K1618">
        <v>120</v>
      </c>
      <c r="L1618">
        <f t="shared" si="25"/>
        <v>1158</v>
      </c>
    </row>
    <row r="1619" spans="1:12">
      <c r="A1619">
        <v>7</v>
      </c>
      <c r="B1619" t="s">
        <v>376</v>
      </c>
      <c r="C1619">
        <v>10678</v>
      </c>
      <c r="D1619" t="s">
        <v>218</v>
      </c>
      <c r="E1619" t="s">
        <v>219</v>
      </c>
      <c r="F1619">
        <v>10678</v>
      </c>
      <c r="G1619">
        <v>54</v>
      </c>
      <c r="H1619" t="s">
        <v>154</v>
      </c>
      <c r="I1619" s="44">
        <v>34996</v>
      </c>
      <c r="J1619" s="45">
        <v>7.45</v>
      </c>
      <c r="K1619">
        <v>30</v>
      </c>
      <c r="L1619">
        <f t="shared" si="25"/>
        <v>223.5</v>
      </c>
    </row>
    <row r="1620" spans="1:12">
      <c r="A1620">
        <v>7</v>
      </c>
      <c r="B1620" t="s">
        <v>376</v>
      </c>
      <c r="C1620">
        <v>10289</v>
      </c>
      <c r="D1620" t="s">
        <v>220</v>
      </c>
      <c r="E1620" t="s">
        <v>221</v>
      </c>
      <c r="F1620">
        <v>10289</v>
      </c>
      <c r="G1620">
        <v>3</v>
      </c>
      <c r="H1620" t="s">
        <v>156</v>
      </c>
      <c r="I1620" s="44">
        <v>34603</v>
      </c>
      <c r="J1620" s="45">
        <v>8</v>
      </c>
      <c r="K1620">
        <v>30</v>
      </c>
      <c r="L1620">
        <f t="shared" si="25"/>
        <v>240</v>
      </c>
    </row>
    <row r="1621" spans="1:12">
      <c r="A1621">
        <v>7</v>
      </c>
      <c r="B1621" t="s">
        <v>376</v>
      </c>
      <c r="C1621">
        <v>10289</v>
      </c>
      <c r="D1621" t="s">
        <v>220</v>
      </c>
      <c r="E1621" t="s">
        <v>221</v>
      </c>
      <c r="F1621">
        <v>10289</v>
      </c>
      <c r="G1621">
        <v>64</v>
      </c>
      <c r="H1621" t="s">
        <v>172</v>
      </c>
      <c r="I1621" s="44">
        <v>34603</v>
      </c>
      <c r="J1621" s="45">
        <v>26.6</v>
      </c>
      <c r="K1621">
        <v>9</v>
      </c>
      <c r="L1621">
        <f t="shared" si="25"/>
        <v>239.4</v>
      </c>
    </row>
    <row r="1622" spans="1:12">
      <c r="A1622">
        <v>7</v>
      </c>
      <c r="B1622" t="s">
        <v>376</v>
      </c>
      <c r="C1622">
        <v>10593</v>
      </c>
      <c r="D1622" t="s">
        <v>327</v>
      </c>
      <c r="E1622" t="s">
        <v>328</v>
      </c>
      <c r="F1622">
        <v>10593</v>
      </c>
      <c r="G1622">
        <v>20</v>
      </c>
      <c r="H1622" t="s">
        <v>165</v>
      </c>
      <c r="I1622" s="44">
        <v>34920</v>
      </c>
      <c r="J1622" s="45">
        <v>81</v>
      </c>
      <c r="K1622">
        <v>21</v>
      </c>
      <c r="L1622">
        <f t="shared" si="25"/>
        <v>1701</v>
      </c>
    </row>
    <row r="1623" spans="1:12">
      <c r="A1623">
        <v>7</v>
      </c>
      <c r="B1623" t="s">
        <v>376</v>
      </c>
      <c r="C1623">
        <v>10593</v>
      </c>
      <c r="D1623" t="s">
        <v>327</v>
      </c>
      <c r="E1623" t="s">
        <v>328</v>
      </c>
      <c r="F1623">
        <v>10593</v>
      </c>
      <c r="G1623">
        <v>69</v>
      </c>
      <c r="H1623" t="s">
        <v>141</v>
      </c>
      <c r="I1623" s="44">
        <v>34920</v>
      </c>
      <c r="J1623" s="45">
        <v>36</v>
      </c>
      <c r="K1623">
        <v>20</v>
      </c>
      <c r="L1623">
        <f t="shared" si="25"/>
        <v>720</v>
      </c>
    </row>
    <row r="1624" spans="1:12">
      <c r="A1624">
        <v>7</v>
      </c>
      <c r="B1624" t="s">
        <v>376</v>
      </c>
      <c r="C1624">
        <v>10593</v>
      </c>
      <c r="D1624" t="s">
        <v>327</v>
      </c>
      <c r="E1624" t="s">
        <v>328</v>
      </c>
      <c r="F1624">
        <v>10593</v>
      </c>
      <c r="G1624">
        <v>76</v>
      </c>
      <c r="H1624" t="s">
        <v>187</v>
      </c>
      <c r="I1624" s="44">
        <v>34920</v>
      </c>
      <c r="J1624" s="45">
        <v>18</v>
      </c>
      <c r="K1624">
        <v>4</v>
      </c>
      <c r="L1624">
        <f t="shared" si="25"/>
        <v>72</v>
      </c>
    </row>
    <row r="1625" spans="1:12">
      <c r="A1625">
        <v>7</v>
      </c>
      <c r="B1625" t="s">
        <v>376</v>
      </c>
      <c r="C1625">
        <v>10497</v>
      </c>
      <c r="D1625" t="s">
        <v>327</v>
      </c>
      <c r="E1625" t="s">
        <v>328</v>
      </c>
      <c r="F1625">
        <v>10497</v>
      </c>
      <c r="G1625">
        <v>56</v>
      </c>
      <c r="H1625" t="s">
        <v>151</v>
      </c>
      <c r="I1625" s="44">
        <v>34824</v>
      </c>
      <c r="J1625" s="45">
        <v>30.4</v>
      </c>
      <c r="K1625">
        <v>14</v>
      </c>
      <c r="L1625">
        <f t="shared" si="25"/>
        <v>425.59999999999997</v>
      </c>
    </row>
    <row r="1626" spans="1:12">
      <c r="A1626">
        <v>7</v>
      </c>
      <c r="B1626" t="s">
        <v>376</v>
      </c>
      <c r="C1626">
        <v>10497</v>
      </c>
      <c r="D1626" t="s">
        <v>327</v>
      </c>
      <c r="E1626" t="s">
        <v>328</v>
      </c>
      <c r="F1626">
        <v>10497</v>
      </c>
      <c r="G1626">
        <v>72</v>
      </c>
      <c r="H1626" t="s">
        <v>201</v>
      </c>
      <c r="I1626" s="44">
        <v>34824</v>
      </c>
      <c r="J1626" s="45">
        <v>27.8</v>
      </c>
      <c r="K1626">
        <v>25</v>
      </c>
      <c r="L1626">
        <f t="shared" si="25"/>
        <v>695</v>
      </c>
    </row>
    <row r="1627" spans="1:12">
      <c r="A1627">
        <v>7</v>
      </c>
      <c r="B1627" t="s">
        <v>376</v>
      </c>
      <c r="C1627">
        <v>10497</v>
      </c>
      <c r="D1627" t="s">
        <v>327</v>
      </c>
      <c r="E1627" t="s">
        <v>328</v>
      </c>
      <c r="F1627">
        <v>10497</v>
      </c>
      <c r="G1627">
        <v>77</v>
      </c>
      <c r="H1627" t="s">
        <v>176</v>
      </c>
      <c r="I1627" s="44">
        <v>34824</v>
      </c>
      <c r="J1627" s="45">
        <v>10.4</v>
      </c>
      <c r="K1627">
        <v>25</v>
      </c>
      <c r="L1627">
        <f t="shared" si="25"/>
        <v>260</v>
      </c>
    </row>
    <row r="1628" spans="1:12">
      <c r="A1628">
        <v>7</v>
      </c>
      <c r="B1628" t="s">
        <v>376</v>
      </c>
      <c r="C1628">
        <v>11030</v>
      </c>
      <c r="D1628" t="s">
        <v>218</v>
      </c>
      <c r="E1628" t="s">
        <v>219</v>
      </c>
      <c r="F1628">
        <v>11030</v>
      </c>
      <c r="G1628">
        <v>2</v>
      </c>
      <c r="H1628" t="s">
        <v>132</v>
      </c>
      <c r="I1628" s="44">
        <v>35202</v>
      </c>
      <c r="J1628" s="45">
        <v>19</v>
      </c>
      <c r="K1628">
        <v>100</v>
      </c>
      <c r="L1628">
        <f t="shared" si="25"/>
        <v>1900</v>
      </c>
    </row>
    <row r="1629" spans="1:12">
      <c r="A1629">
        <v>7</v>
      </c>
      <c r="B1629" t="s">
        <v>376</v>
      </c>
      <c r="C1629">
        <v>11030</v>
      </c>
      <c r="D1629" t="s">
        <v>218</v>
      </c>
      <c r="E1629" t="s">
        <v>219</v>
      </c>
      <c r="F1629">
        <v>11030</v>
      </c>
      <c r="G1629">
        <v>5</v>
      </c>
      <c r="H1629" t="s">
        <v>226</v>
      </c>
      <c r="I1629" s="44">
        <v>35202</v>
      </c>
      <c r="J1629" s="45">
        <v>21.35</v>
      </c>
      <c r="K1629">
        <v>70</v>
      </c>
      <c r="L1629">
        <f t="shared" si="25"/>
        <v>1494.5</v>
      </c>
    </row>
    <row r="1630" spans="1:12">
      <c r="A1630">
        <v>7</v>
      </c>
      <c r="B1630" t="s">
        <v>376</v>
      </c>
      <c r="C1630">
        <v>11030</v>
      </c>
      <c r="D1630" t="s">
        <v>218</v>
      </c>
      <c r="E1630" t="s">
        <v>219</v>
      </c>
      <c r="F1630">
        <v>11030</v>
      </c>
      <c r="G1630">
        <v>29</v>
      </c>
      <c r="H1630" t="s">
        <v>192</v>
      </c>
      <c r="I1630" s="44">
        <v>35202</v>
      </c>
      <c r="J1630" s="45">
        <v>123.79</v>
      </c>
      <c r="K1630">
        <v>60</v>
      </c>
      <c r="L1630">
        <f t="shared" si="25"/>
        <v>7427.4000000000005</v>
      </c>
    </row>
    <row r="1631" spans="1:12">
      <c r="A1631">
        <v>7</v>
      </c>
      <c r="B1631" t="s">
        <v>376</v>
      </c>
      <c r="C1631">
        <v>11030</v>
      </c>
      <c r="D1631" t="s">
        <v>218</v>
      </c>
      <c r="E1631" t="s">
        <v>219</v>
      </c>
      <c r="F1631">
        <v>11030</v>
      </c>
      <c r="G1631">
        <v>59</v>
      </c>
      <c r="H1631" t="s">
        <v>198</v>
      </c>
      <c r="I1631" s="44">
        <v>35202</v>
      </c>
      <c r="J1631" s="45">
        <v>55</v>
      </c>
      <c r="K1631">
        <v>100</v>
      </c>
      <c r="L1631">
        <f t="shared" si="25"/>
        <v>5500</v>
      </c>
    </row>
    <row r="1632" spans="1:12">
      <c r="A1632">
        <v>7</v>
      </c>
      <c r="B1632" t="s">
        <v>376</v>
      </c>
      <c r="C1632">
        <v>10937</v>
      </c>
      <c r="D1632" t="s">
        <v>339</v>
      </c>
      <c r="E1632" t="s">
        <v>340</v>
      </c>
      <c r="F1632">
        <v>10937</v>
      </c>
      <c r="G1632">
        <v>28</v>
      </c>
      <c r="H1632" t="s">
        <v>211</v>
      </c>
      <c r="I1632" s="44">
        <v>35164</v>
      </c>
      <c r="J1632" s="45">
        <v>45.6</v>
      </c>
      <c r="K1632">
        <v>8</v>
      </c>
      <c r="L1632">
        <f t="shared" si="25"/>
        <v>364.8</v>
      </c>
    </row>
    <row r="1633" spans="1:12">
      <c r="A1633">
        <v>7</v>
      </c>
      <c r="B1633" t="s">
        <v>376</v>
      </c>
      <c r="C1633">
        <v>10937</v>
      </c>
      <c r="D1633" t="s">
        <v>339</v>
      </c>
      <c r="E1633" t="s">
        <v>340</v>
      </c>
      <c r="F1633">
        <v>10937</v>
      </c>
      <c r="G1633">
        <v>34</v>
      </c>
      <c r="H1633" t="s">
        <v>329</v>
      </c>
      <c r="I1633" s="44">
        <v>35164</v>
      </c>
      <c r="J1633" s="45">
        <v>14</v>
      </c>
      <c r="K1633">
        <v>20</v>
      </c>
      <c r="L1633">
        <f t="shared" si="25"/>
        <v>280</v>
      </c>
    </row>
    <row r="1634" spans="1:12">
      <c r="A1634">
        <v>7</v>
      </c>
      <c r="B1634" t="s">
        <v>376</v>
      </c>
      <c r="C1634">
        <v>10639</v>
      </c>
      <c r="D1634" t="s">
        <v>224</v>
      </c>
      <c r="E1634" t="s">
        <v>225</v>
      </c>
      <c r="F1634">
        <v>10639</v>
      </c>
      <c r="G1634">
        <v>18</v>
      </c>
      <c r="H1634" t="s">
        <v>125</v>
      </c>
      <c r="I1634" s="44">
        <v>34962</v>
      </c>
      <c r="J1634" s="45">
        <v>62.5</v>
      </c>
      <c r="K1634">
        <v>8</v>
      </c>
      <c r="L1634">
        <f t="shared" si="25"/>
        <v>500</v>
      </c>
    </row>
    <row r="1635" spans="1:12">
      <c r="A1635">
        <v>7</v>
      </c>
      <c r="B1635" t="s">
        <v>376</v>
      </c>
      <c r="C1635">
        <v>10666</v>
      </c>
      <c r="D1635" t="s">
        <v>212</v>
      </c>
      <c r="E1635" t="s">
        <v>213</v>
      </c>
      <c r="F1635">
        <v>10666</v>
      </c>
      <c r="G1635">
        <v>29</v>
      </c>
      <c r="H1635" t="s">
        <v>192</v>
      </c>
      <c r="I1635" s="44">
        <v>34985</v>
      </c>
      <c r="J1635" s="45">
        <v>123.79</v>
      </c>
      <c r="K1635">
        <v>36</v>
      </c>
      <c r="L1635">
        <f t="shared" si="25"/>
        <v>4456.4400000000005</v>
      </c>
    </row>
    <row r="1636" spans="1:12">
      <c r="A1636">
        <v>7</v>
      </c>
      <c r="B1636" t="s">
        <v>376</v>
      </c>
      <c r="C1636">
        <v>10666</v>
      </c>
      <c r="D1636" t="s">
        <v>212</v>
      </c>
      <c r="E1636" t="s">
        <v>213</v>
      </c>
      <c r="F1636">
        <v>10666</v>
      </c>
      <c r="G1636">
        <v>65</v>
      </c>
      <c r="H1636" t="s">
        <v>147</v>
      </c>
      <c r="I1636" s="44">
        <v>34985</v>
      </c>
      <c r="J1636" s="45">
        <v>21.05</v>
      </c>
      <c r="K1636">
        <v>10</v>
      </c>
      <c r="L1636">
        <f t="shared" si="25"/>
        <v>210.5</v>
      </c>
    </row>
    <row r="1637" spans="1:12">
      <c r="A1637">
        <v>7</v>
      </c>
      <c r="B1637" t="s">
        <v>376</v>
      </c>
      <c r="C1637">
        <v>10667</v>
      </c>
      <c r="D1637" t="s">
        <v>116</v>
      </c>
      <c r="E1637" t="s">
        <v>117</v>
      </c>
      <c r="F1637">
        <v>10667</v>
      </c>
      <c r="G1637">
        <v>69</v>
      </c>
      <c r="H1637" t="s">
        <v>141</v>
      </c>
      <c r="I1637" s="44">
        <v>34985</v>
      </c>
      <c r="J1637" s="45">
        <v>36</v>
      </c>
      <c r="K1637">
        <v>45</v>
      </c>
      <c r="L1637">
        <f t="shared" si="25"/>
        <v>1620</v>
      </c>
    </row>
    <row r="1638" spans="1:12">
      <c r="A1638">
        <v>7</v>
      </c>
      <c r="B1638" t="s">
        <v>376</v>
      </c>
      <c r="C1638">
        <v>10667</v>
      </c>
      <c r="D1638" t="s">
        <v>116</v>
      </c>
      <c r="E1638" t="s">
        <v>117</v>
      </c>
      <c r="F1638">
        <v>10667</v>
      </c>
      <c r="G1638">
        <v>71</v>
      </c>
      <c r="H1638" t="s">
        <v>144</v>
      </c>
      <c r="I1638" s="44">
        <v>34985</v>
      </c>
      <c r="J1638" s="45">
        <v>21.5</v>
      </c>
      <c r="K1638">
        <v>14</v>
      </c>
      <c r="L1638">
        <f t="shared" si="25"/>
        <v>301</v>
      </c>
    </row>
    <row r="1639" spans="1:12">
      <c r="A1639">
        <v>7</v>
      </c>
      <c r="B1639" t="s">
        <v>376</v>
      </c>
      <c r="C1639">
        <v>10428</v>
      </c>
      <c r="D1639" t="s">
        <v>135</v>
      </c>
      <c r="E1639" t="s">
        <v>136</v>
      </c>
      <c r="F1639">
        <v>10428</v>
      </c>
      <c r="G1639">
        <v>46</v>
      </c>
      <c r="H1639" t="s">
        <v>128</v>
      </c>
      <c r="I1639" s="44">
        <v>34758</v>
      </c>
      <c r="J1639" s="45">
        <v>9.6</v>
      </c>
      <c r="K1639">
        <v>20</v>
      </c>
      <c r="L1639">
        <f t="shared" si="25"/>
        <v>192</v>
      </c>
    </row>
    <row r="1640" spans="1:12">
      <c r="A1640">
        <v>7</v>
      </c>
      <c r="B1640" t="s">
        <v>376</v>
      </c>
      <c r="C1640">
        <v>10891</v>
      </c>
      <c r="D1640" t="s">
        <v>327</v>
      </c>
      <c r="E1640" t="s">
        <v>328</v>
      </c>
      <c r="F1640">
        <v>10891</v>
      </c>
      <c r="G1640">
        <v>30</v>
      </c>
      <c r="H1640" t="s">
        <v>150</v>
      </c>
      <c r="I1640" s="44">
        <v>35143</v>
      </c>
      <c r="J1640" s="45">
        <v>25.89</v>
      </c>
      <c r="K1640">
        <v>15</v>
      </c>
      <c r="L1640">
        <f t="shared" si="25"/>
        <v>388.35</v>
      </c>
    </row>
    <row r="1641" spans="1:12">
      <c r="A1641">
        <v>7</v>
      </c>
      <c r="B1641" t="s">
        <v>376</v>
      </c>
      <c r="C1641">
        <v>11047</v>
      </c>
      <c r="D1641" t="s">
        <v>142</v>
      </c>
      <c r="E1641" t="s">
        <v>143</v>
      </c>
      <c r="F1641">
        <v>11047</v>
      </c>
      <c r="G1641">
        <v>1</v>
      </c>
      <c r="H1641" t="s">
        <v>183</v>
      </c>
      <c r="I1641" s="44">
        <v>35209</v>
      </c>
      <c r="J1641" s="45">
        <v>18</v>
      </c>
      <c r="K1641">
        <v>25</v>
      </c>
      <c r="L1641">
        <f t="shared" si="25"/>
        <v>450</v>
      </c>
    </row>
    <row r="1642" spans="1:12">
      <c r="A1642">
        <v>7</v>
      </c>
      <c r="B1642" t="s">
        <v>376</v>
      </c>
      <c r="C1642">
        <v>11047</v>
      </c>
      <c r="D1642" t="s">
        <v>142</v>
      </c>
      <c r="E1642" t="s">
        <v>143</v>
      </c>
      <c r="F1642">
        <v>11047</v>
      </c>
      <c r="G1642">
        <v>5</v>
      </c>
      <c r="H1642" t="s">
        <v>226</v>
      </c>
      <c r="I1642" s="44">
        <v>35209</v>
      </c>
      <c r="J1642" s="45">
        <v>21.35</v>
      </c>
      <c r="K1642">
        <v>30</v>
      </c>
      <c r="L1642">
        <f t="shared" si="25"/>
        <v>640.5</v>
      </c>
    </row>
    <row r="1643" spans="1:12">
      <c r="A1643">
        <v>7</v>
      </c>
      <c r="B1643" t="s">
        <v>376</v>
      </c>
      <c r="C1643">
        <v>11033</v>
      </c>
      <c r="D1643" t="s">
        <v>212</v>
      </c>
      <c r="E1643" t="s">
        <v>213</v>
      </c>
      <c r="F1643">
        <v>11033</v>
      </c>
      <c r="G1643">
        <v>53</v>
      </c>
      <c r="H1643" t="s">
        <v>134</v>
      </c>
      <c r="I1643" s="44">
        <v>35202</v>
      </c>
      <c r="J1643" s="45">
        <v>32.799999999999997</v>
      </c>
      <c r="K1643">
        <v>70</v>
      </c>
      <c r="L1643">
        <f t="shared" si="25"/>
        <v>2296</v>
      </c>
    </row>
    <row r="1644" spans="1:12">
      <c r="A1644">
        <v>7</v>
      </c>
      <c r="B1644" t="s">
        <v>376</v>
      </c>
      <c r="C1644">
        <v>11033</v>
      </c>
      <c r="D1644" t="s">
        <v>212</v>
      </c>
      <c r="E1644" t="s">
        <v>213</v>
      </c>
      <c r="F1644">
        <v>11033</v>
      </c>
      <c r="G1644">
        <v>69</v>
      </c>
      <c r="H1644" t="s">
        <v>141</v>
      </c>
      <c r="I1644" s="44">
        <v>35202</v>
      </c>
      <c r="J1644" s="45">
        <v>36</v>
      </c>
      <c r="K1644">
        <v>36</v>
      </c>
      <c r="L1644">
        <f t="shared" si="25"/>
        <v>1296</v>
      </c>
    </row>
    <row r="1645" spans="1:12">
      <c r="A1645">
        <v>7</v>
      </c>
      <c r="B1645" t="s">
        <v>376</v>
      </c>
      <c r="C1645">
        <v>10609</v>
      </c>
      <c r="D1645" t="s">
        <v>139</v>
      </c>
      <c r="E1645" t="s">
        <v>140</v>
      </c>
      <c r="F1645">
        <v>10609</v>
      </c>
      <c r="G1645">
        <v>1</v>
      </c>
      <c r="H1645" t="s">
        <v>183</v>
      </c>
      <c r="I1645" s="44">
        <v>34935</v>
      </c>
      <c r="J1645" s="45">
        <v>18</v>
      </c>
      <c r="K1645">
        <v>3</v>
      </c>
      <c r="L1645">
        <f t="shared" si="25"/>
        <v>54</v>
      </c>
    </row>
    <row r="1646" spans="1:12">
      <c r="A1646">
        <v>7</v>
      </c>
      <c r="B1646" t="s">
        <v>376</v>
      </c>
      <c r="C1646">
        <v>10609</v>
      </c>
      <c r="D1646" t="s">
        <v>139</v>
      </c>
      <c r="E1646" t="s">
        <v>140</v>
      </c>
      <c r="F1646">
        <v>10609</v>
      </c>
      <c r="G1646">
        <v>10</v>
      </c>
      <c r="H1646" t="s">
        <v>161</v>
      </c>
      <c r="I1646" s="44">
        <v>34935</v>
      </c>
      <c r="J1646" s="45">
        <v>31</v>
      </c>
      <c r="K1646">
        <v>10</v>
      </c>
      <c r="L1646">
        <f t="shared" si="25"/>
        <v>310</v>
      </c>
    </row>
    <row r="1647" spans="1:12">
      <c r="A1647">
        <v>7</v>
      </c>
      <c r="B1647" t="s">
        <v>376</v>
      </c>
      <c r="C1647">
        <v>10609</v>
      </c>
      <c r="D1647" t="s">
        <v>139</v>
      </c>
      <c r="E1647" t="s">
        <v>140</v>
      </c>
      <c r="F1647">
        <v>10609</v>
      </c>
      <c r="G1647">
        <v>21</v>
      </c>
      <c r="H1647" t="s">
        <v>235</v>
      </c>
      <c r="I1647" s="44">
        <v>34935</v>
      </c>
      <c r="J1647" s="45">
        <v>10</v>
      </c>
      <c r="K1647">
        <v>6</v>
      </c>
      <c r="L1647">
        <f t="shared" si="25"/>
        <v>60</v>
      </c>
    </row>
    <row r="1648" spans="1:12">
      <c r="A1648">
        <v>7</v>
      </c>
      <c r="B1648" t="s">
        <v>376</v>
      </c>
      <c r="C1648">
        <v>10890</v>
      </c>
      <c r="D1648" t="s">
        <v>139</v>
      </c>
      <c r="E1648" t="s">
        <v>140</v>
      </c>
      <c r="F1648">
        <v>10890</v>
      </c>
      <c r="G1648">
        <v>17</v>
      </c>
      <c r="H1648" t="s">
        <v>222</v>
      </c>
      <c r="I1648" s="44">
        <v>35142</v>
      </c>
      <c r="J1648" s="45">
        <v>39</v>
      </c>
      <c r="K1648">
        <v>15</v>
      </c>
      <c r="L1648">
        <f t="shared" si="25"/>
        <v>585</v>
      </c>
    </row>
    <row r="1649" spans="1:12">
      <c r="A1649">
        <v>7</v>
      </c>
      <c r="B1649" t="s">
        <v>376</v>
      </c>
      <c r="C1649">
        <v>10890</v>
      </c>
      <c r="D1649" t="s">
        <v>139</v>
      </c>
      <c r="E1649" t="s">
        <v>140</v>
      </c>
      <c r="F1649">
        <v>10890</v>
      </c>
      <c r="G1649">
        <v>34</v>
      </c>
      <c r="H1649" t="s">
        <v>329</v>
      </c>
      <c r="I1649" s="44">
        <v>35142</v>
      </c>
      <c r="J1649" s="45">
        <v>14</v>
      </c>
      <c r="K1649">
        <v>10</v>
      </c>
      <c r="L1649">
        <f t="shared" si="25"/>
        <v>140</v>
      </c>
    </row>
    <row r="1650" spans="1:12">
      <c r="A1650">
        <v>7</v>
      </c>
      <c r="B1650" t="s">
        <v>376</v>
      </c>
      <c r="C1650">
        <v>10890</v>
      </c>
      <c r="D1650" t="s">
        <v>139</v>
      </c>
      <c r="E1650" t="s">
        <v>140</v>
      </c>
      <c r="F1650">
        <v>10890</v>
      </c>
      <c r="G1650">
        <v>41</v>
      </c>
      <c r="H1650" t="s">
        <v>131</v>
      </c>
      <c r="I1650" s="44">
        <v>35142</v>
      </c>
      <c r="J1650" s="45">
        <v>9.65</v>
      </c>
      <c r="K1650">
        <v>14</v>
      </c>
      <c r="L1650">
        <f t="shared" si="25"/>
        <v>135.1</v>
      </c>
    </row>
    <row r="1651" spans="1:12">
      <c r="A1651">
        <v>7</v>
      </c>
      <c r="B1651" t="s">
        <v>376</v>
      </c>
      <c r="C1651">
        <v>10848</v>
      </c>
      <c r="D1651" t="s">
        <v>337</v>
      </c>
      <c r="E1651" t="s">
        <v>338</v>
      </c>
      <c r="F1651">
        <v>10848</v>
      </c>
      <c r="G1651">
        <v>5</v>
      </c>
      <c r="H1651" t="s">
        <v>226</v>
      </c>
      <c r="I1651" s="44">
        <v>35118</v>
      </c>
      <c r="J1651" s="45">
        <v>21.35</v>
      </c>
      <c r="K1651">
        <v>30</v>
      </c>
      <c r="L1651">
        <f t="shared" si="25"/>
        <v>640.5</v>
      </c>
    </row>
    <row r="1652" spans="1:12">
      <c r="A1652">
        <v>7</v>
      </c>
      <c r="B1652" t="s">
        <v>376</v>
      </c>
      <c r="C1652">
        <v>10848</v>
      </c>
      <c r="D1652" t="s">
        <v>337</v>
      </c>
      <c r="E1652" t="s">
        <v>338</v>
      </c>
      <c r="F1652">
        <v>10848</v>
      </c>
      <c r="G1652">
        <v>9</v>
      </c>
      <c r="H1652" t="s">
        <v>324</v>
      </c>
      <c r="I1652" s="44">
        <v>35118</v>
      </c>
      <c r="J1652" s="45">
        <v>97</v>
      </c>
      <c r="K1652">
        <v>3</v>
      </c>
      <c r="L1652">
        <f t="shared" si="25"/>
        <v>291</v>
      </c>
    </row>
    <row r="1653" spans="1:12">
      <c r="A1653">
        <v>7</v>
      </c>
      <c r="B1653" t="s">
        <v>376</v>
      </c>
      <c r="C1653">
        <v>10797</v>
      </c>
      <c r="D1653" t="s">
        <v>129</v>
      </c>
      <c r="E1653" t="s">
        <v>130</v>
      </c>
      <c r="F1653">
        <v>10797</v>
      </c>
      <c r="G1653">
        <v>11</v>
      </c>
      <c r="H1653" t="s">
        <v>197</v>
      </c>
      <c r="I1653" s="44">
        <v>35089</v>
      </c>
      <c r="J1653" s="45">
        <v>21</v>
      </c>
      <c r="K1653">
        <v>20</v>
      </c>
      <c r="L1653">
        <f t="shared" si="25"/>
        <v>420</v>
      </c>
    </row>
    <row r="1654" spans="1:12">
      <c r="A1654">
        <v>7</v>
      </c>
      <c r="B1654" t="s">
        <v>376</v>
      </c>
      <c r="C1654">
        <v>10731</v>
      </c>
      <c r="D1654" t="s">
        <v>216</v>
      </c>
      <c r="E1654" t="s">
        <v>217</v>
      </c>
      <c r="F1654">
        <v>10731</v>
      </c>
      <c r="G1654">
        <v>21</v>
      </c>
      <c r="H1654" t="s">
        <v>235</v>
      </c>
      <c r="I1654" s="44">
        <v>35040</v>
      </c>
      <c r="J1654" s="45">
        <v>10</v>
      </c>
      <c r="K1654">
        <v>40</v>
      </c>
      <c r="L1654">
        <f t="shared" si="25"/>
        <v>400</v>
      </c>
    </row>
    <row r="1655" spans="1:12">
      <c r="A1655">
        <v>7</v>
      </c>
      <c r="B1655" t="s">
        <v>376</v>
      </c>
      <c r="C1655">
        <v>10731</v>
      </c>
      <c r="D1655" t="s">
        <v>216</v>
      </c>
      <c r="E1655" t="s">
        <v>217</v>
      </c>
      <c r="F1655">
        <v>10731</v>
      </c>
      <c r="G1655">
        <v>51</v>
      </c>
      <c r="H1655" t="s">
        <v>121</v>
      </c>
      <c r="I1655" s="44">
        <v>35040</v>
      </c>
      <c r="J1655" s="45">
        <v>53</v>
      </c>
      <c r="K1655">
        <v>30</v>
      </c>
      <c r="L1655">
        <f t="shared" si="25"/>
        <v>1590</v>
      </c>
    </row>
    <row r="1656" spans="1:12">
      <c r="A1656">
        <v>7</v>
      </c>
      <c r="B1656" t="s">
        <v>376</v>
      </c>
      <c r="C1656">
        <v>10335</v>
      </c>
      <c r="D1656" t="s">
        <v>254</v>
      </c>
      <c r="E1656" t="s">
        <v>255</v>
      </c>
      <c r="F1656">
        <v>10335</v>
      </c>
      <c r="G1656">
        <v>2</v>
      </c>
      <c r="H1656" t="s">
        <v>132</v>
      </c>
      <c r="I1656" s="44">
        <v>34660</v>
      </c>
      <c r="J1656" s="45">
        <v>15.2</v>
      </c>
      <c r="K1656">
        <v>7</v>
      </c>
      <c r="L1656">
        <f t="shared" si="25"/>
        <v>106.39999999999999</v>
      </c>
    </row>
    <row r="1657" spans="1:12">
      <c r="A1657">
        <v>7</v>
      </c>
      <c r="B1657" t="s">
        <v>376</v>
      </c>
      <c r="C1657">
        <v>10335</v>
      </c>
      <c r="D1657" t="s">
        <v>254</v>
      </c>
      <c r="E1657" t="s">
        <v>255</v>
      </c>
      <c r="F1657">
        <v>10335</v>
      </c>
      <c r="G1657">
        <v>31</v>
      </c>
      <c r="H1657" t="s">
        <v>118</v>
      </c>
      <c r="I1657" s="44">
        <v>34660</v>
      </c>
      <c r="J1657" s="45">
        <v>10</v>
      </c>
      <c r="K1657">
        <v>25</v>
      </c>
      <c r="L1657">
        <f t="shared" si="25"/>
        <v>250</v>
      </c>
    </row>
    <row r="1658" spans="1:12">
      <c r="A1658">
        <v>7</v>
      </c>
      <c r="B1658" t="s">
        <v>376</v>
      </c>
      <c r="C1658">
        <v>10335</v>
      </c>
      <c r="D1658" t="s">
        <v>254</v>
      </c>
      <c r="E1658" t="s">
        <v>255</v>
      </c>
      <c r="F1658">
        <v>10335</v>
      </c>
      <c r="G1658">
        <v>32</v>
      </c>
      <c r="H1658" t="s">
        <v>167</v>
      </c>
      <c r="I1658" s="44">
        <v>34660</v>
      </c>
      <c r="J1658" s="45">
        <v>25.6</v>
      </c>
      <c r="K1658">
        <v>6</v>
      </c>
      <c r="L1658">
        <f t="shared" si="25"/>
        <v>153.60000000000002</v>
      </c>
    </row>
    <row r="1659" spans="1:12">
      <c r="A1659">
        <v>7</v>
      </c>
      <c r="B1659" t="s">
        <v>376</v>
      </c>
      <c r="C1659">
        <v>10335</v>
      </c>
      <c r="D1659" t="s">
        <v>254</v>
      </c>
      <c r="E1659" t="s">
        <v>255</v>
      </c>
      <c r="F1659">
        <v>10335</v>
      </c>
      <c r="G1659">
        <v>51</v>
      </c>
      <c r="H1659" t="s">
        <v>121</v>
      </c>
      <c r="I1659" s="44">
        <v>34660</v>
      </c>
      <c r="J1659" s="45">
        <v>42.4</v>
      </c>
      <c r="K1659">
        <v>48</v>
      </c>
      <c r="L1659">
        <f t="shared" si="25"/>
        <v>2035.1999999999998</v>
      </c>
    </row>
    <row r="1660" spans="1:12">
      <c r="A1660">
        <v>7</v>
      </c>
      <c r="B1660" t="s">
        <v>376</v>
      </c>
      <c r="C1660">
        <v>10695</v>
      </c>
      <c r="D1660" t="s">
        <v>304</v>
      </c>
      <c r="E1660" t="s">
        <v>305</v>
      </c>
      <c r="F1660">
        <v>10695</v>
      </c>
      <c r="G1660">
        <v>8</v>
      </c>
      <c r="H1660" t="s">
        <v>160</v>
      </c>
      <c r="I1660" s="44">
        <v>35010</v>
      </c>
      <c r="J1660" s="45">
        <v>40</v>
      </c>
      <c r="K1660">
        <v>10</v>
      </c>
      <c r="L1660">
        <f t="shared" si="25"/>
        <v>400</v>
      </c>
    </row>
    <row r="1661" spans="1:12">
      <c r="A1661">
        <v>7</v>
      </c>
      <c r="B1661" t="s">
        <v>376</v>
      </c>
      <c r="C1661">
        <v>10695</v>
      </c>
      <c r="D1661" t="s">
        <v>304</v>
      </c>
      <c r="E1661" t="s">
        <v>305</v>
      </c>
      <c r="F1661">
        <v>10695</v>
      </c>
      <c r="G1661">
        <v>12</v>
      </c>
      <c r="H1661" t="s">
        <v>162</v>
      </c>
      <c r="I1661" s="44">
        <v>35010</v>
      </c>
      <c r="J1661" s="45">
        <v>38</v>
      </c>
      <c r="K1661">
        <v>4</v>
      </c>
      <c r="L1661">
        <f t="shared" si="25"/>
        <v>152</v>
      </c>
    </row>
    <row r="1662" spans="1:12">
      <c r="A1662">
        <v>7</v>
      </c>
      <c r="B1662" t="s">
        <v>376</v>
      </c>
      <c r="C1662">
        <v>10695</v>
      </c>
      <c r="D1662" t="s">
        <v>304</v>
      </c>
      <c r="E1662" t="s">
        <v>305</v>
      </c>
      <c r="F1662">
        <v>10695</v>
      </c>
      <c r="G1662">
        <v>24</v>
      </c>
      <c r="H1662" t="s">
        <v>190</v>
      </c>
      <c r="I1662" s="44">
        <v>35010</v>
      </c>
      <c r="J1662" s="45">
        <v>4.5</v>
      </c>
      <c r="K1662">
        <v>20</v>
      </c>
      <c r="L1662">
        <f t="shared" si="25"/>
        <v>90</v>
      </c>
    </row>
    <row r="1663" spans="1:12">
      <c r="A1663">
        <v>7</v>
      </c>
      <c r="B1663" t="s">
        <v>376</v>
      </c>
      <c r="C1663">
        <v>10483</v>
      </c>
      <c r="D1663" t="s">
        <v>296</v>
      </c>
      <c r="E1663" t="s">
        <v>297</v>
      </c>
      <c r="F1663">
        <v>10483</v>
      </c>
      <c r="G1663">
        <v>34</v>
      </c>
      <c r="H1663" t="s">
        <v>329</v>
      </c>
      <c r="I1663" s="44">
        <v>34813</v>
      </c>
      <c r="J1663" s="45">
        <v>11.2</v>
      </c>
      <c r="K1663">
        <v>35</v>
      </c>
      <c r="L1663">
        <f t="shared" si="25"/>
        <v>392</v>
      </c>
    </row>
    <row r="1664" spans="1:12">
      <c r="A1664">
        <v>7</v>
      </c>
      <c r="B1664" t="s">
        <v>376</v>
      </c>
      <c r="C1664">
        <v>10483</v>
      </c>
      <c r="D1664" t="s">
        <v>296</v>
      </c>
      <c r="E1664" t="s">
        <v>297</v>
      </c>
      <c r="F1664">
        <v>10483</v>
      </c>
      <c r="G1664">
        <v>77</v>
      </c>
      <c r="H1664" t="s">
        <v>176</v>
      </c>
      <c r="I1664" s="44">
        <v>34813</v>
      </c>
      <c r="J1664" s="45">
        <v>10.4</v>
      </c>
      <c r="K1664">
        <v>30</v>
      </c>
      <c r="L1664">
        <f t="shared" si="25"/>
        <v>312</v>
      </c>
    </row>
    <row r="1665" spans="1:12">
      <c r="A1665">
        <v>7</v>
      </c>
      <c r="B1665" t="s">
        <v>376</v>
      </c>
      <c r="C1665">
        <v>10308</v>
      </c>
      <c r="D1665" t="s">
        <v>356</v>
      </c>
      <c r="E1665" t="s">
        <v>357</v>
      </c>
      <c r="F1665">
        <v>10308</v>
      </c>
      <c r="G1665">
        <v>69</v>
      </c>
      <c r="H1665" t="s">
        <v>141</v>
      </c>
      <c r="I1665" s="44">
        <v>34626</v>
      </c>
      <c r="J1665" s="45">
        <v>28.8</v>
      </c>
      <c r="K1665">
        <v>1</v>
      </c>
      <c r="L1665">
        <f t="shared" si="25"/>
        <v>28.8</v>
      </c>
    </row>
    <row r="1666" spans="1:12">
      <c r="A1666">
        <v>7</v>
      </c>
      <c r="B1666" t="s">
        <v>376</v>
      </c>
      <c r="C1666">
        <v>10308</v>
      </c>
      <c r="D1666" t="s">
        <v>356</v>
      </c>
      <c r="E1666" t="s">
        <v>357</v>
      </c>
      <c r="F1666">
        <v>10308</v>
      </c>
      <c r="G1666">
        <v>70</v>
      </c>
      <c r="H1666" t="s">
        <v>186</v>
      </c>
      <c r="I1666" s="44">
        <v>34626</v>
      </c>
      <c r="J1666" s="45">
        <v>12</v>
      </c>
      <c r="K1666">
        <v>5</v>
      </c>
      <c r="L1666">
        <f t="shared" si="25"/>
        <v>60</v>
      </c>
    </row>
    <row r="1667" spans="1:12">
      <c r="A1667">
        <v>7</v>
      </c>
      <c r="B1667" t="s">
        <v>376</v>
      </c>
      <c r="C1667">
        <v>10601</v>
      </c>
      <c r="D1667" t="s">
        <v>251</v>
      </c>
      <c r="E1667" t="s">
        <v>252</v>
      </c>
      <c r="F1667">
        <v>10601</v>
      </c>
      <c r="G1667">
        <v>13</v>
      </c>
      <c r="H1667" t="s">
        <v>163</v>
      </c>
      <c r="I1667" s="44">
        <v>34927</v>
      </c>
      <c r="J1667" s="45">
        <v>6</v>
      </c>
      <c r="K1667">
        <v>60</v>
      </c>
      <c r="L1667">
        <f t="shared" ref="L1667:L1730" si="26">J1667*K1667</f>
        <v>360</v>
      </c>
    </row>
    <row r="1668" spans="1:12">
      <c r="A1668">
        <v>7</v>
      </c>
      <c r="B1668" t="s">
        <v>376</v>
      </c>
      <c r="C1668">
        <v>10601</v>
      </c>
      <c r="D1668" t="s">
        <v>251</v>
      </c>
      <c r="E1668" t="s">
        <v>252</v>
      </c>
      <c r="F1668">
        <v>10601</v>
      </c>
      <c r="G1668">
        <v>59</v>
      </c>
      <c r="H1668" t="s">
        <v>198</v>
      </c>
      <c r="I1668" s="44">
        <v>34927</v>
      </c>
      <c r="J1668" s="45">
        <v>55</v>
      </c>
      <c r="K1668">
        <v>35</v>
      </c>
      <c r="L1668">
        <f t="shared" si="26"/>
        <v>1925</v>
      </c>
    </row>
    <row r="1669" spans="1:12">
      <c r="A1669">
        <v>7</v>
      </c>
      <c r="B1669" t="s">
        <v>376</v>
      </c>
      <c r="C1669">
        <v>11066</v>
      </c>
      <c r="D1669" t="s">
        <v>296</v>
      </c>
      <c r="E1669" t="s">
        <v>297</v>
      </c>
      <c r="F1669">
        <v>11066</v>
      </c>
      <c r="G1669">
        <v>16</v>
      </c>
      <c r="H1669" t="s">
        <v>124</v>
      </c>
      <c r="I1669" s="44">
        <v>35216</v>
      </c>
      <c r="J1669" s="45">
        <v>17.45</v>
      </c>
      <c r="K1669">
        <v>3</v>
      </c>
      <c r="L1669">
        <f t="shared" si="26"/>
        <v>52.349999999999994</v>
      </c>
    </row>
    <row r="1670" spans="1:12">
      <c r="A1670">
        <v>7</v>
      </c>
      <c r="B1670" t="s">
        <v>376</v>
      </c>
      <c r="C1670">
        <v>11066</v>
      </c>
      <c r="D1670" t="s">
        <v>296</v>
      </c>
      <c r="E1670" t="s">
        <v>297</v>
      </c>
      <c r="F1670">
        <v>11066</v>
      </c>
      <c r="G1670">
        <v>19</v>
      </c>
      <c r="H1670" t="s">
        <v>185</v>
      </c>
      <c r="I1670" s="44">
        <v>35216</v>
      </c>
      <c r="J1670" s="45">
        <v>9.1999999999999993</v>
      </c>
      <c r="K1670">
        <v>42</v>
      </c>
      <c r="L1670">
        <f t="shared" si="26"/>
        <v>386.4</v>
      </c>
    </row>
    <row r="1671" spans="1:12">
      <c r="A1671">
        <v>7</v>
      </c>
      <c r="B1671" t="s">
        <v>376</v>
      </c>
      <c r="C1671">
        <v>11066</v>
      </c>
      <c r="D1671" t="s">
        <v>296</v>
      </c>
      <c r="E1671" t="s">
        <v>297</v>
      </c>
      <c r="F1671">
        <v>11066</v>
      </c>
      <c r="G1671">
        <v>34</v>
      </c>
      <c r="H1671" t="s">
        <v>329</v>
      </c>
      <c r="I1671" s="44">
        <v>35216</v>
      </c>
      <c r="J1671" s="45">
        <v>14</v>
      </c>
      <c r="K1671">
        <v>35</v>
      </c>
      <c r="L1671">
        <f t="shared" si="26"/>
        <v>490</v>
      </c>
    </row>
    <row r="1672" spans="1:12">
      <c r="A1672">
        <v>7</v>
      </c>
      <c r="B1672" t="s">
        <v>376</v>
      </c>
      <c r="C1672">
        <v>10585</v>
      </c>
      <c r="D1672" t="s">
        <v>314</v>
      </c>
      <c r="E1672" t="s">
        <v>315</v>
      </c>
      <c r="F1672">
        <v>10585</v>
      </c>
      <c r="G1672">
        <v>47</v>
      </c>
      <c r="H1672" t="s">
        <v>262</v>
      </c>
      <c r="I1672" s="44">
        <v>34912</v>
      </c>
      <c r="J1672" s="45">
        <v>9.5</v>
      </c>
      <c r="K1672">
        <v>15</v>
      </c>
      <c r="L1672">
        <f t="shared" si="26"/>
        <v>142.5</v>
      </c>
    </row>
    <row r="1673" spans="1:12">
      <c r="A1673">
        <v>7</v>
      </c>
      <c r="B1673" t="s">
        <v>376</v>
      </c>
      <c r="C1673">
        <v>10809</v>
      </c>
      <c r="D1673" t="s">
        <v>314</v>
      </c>
      <c r="E1673" t="s">
        <v>315</v>
      </c>
      <c r="F1673">
        <v>10809</v>
      </c>
      <c r="G1673">
        <v>52</v>
      </c>
      <c r="H1673" t="s">
        <v>169</v>
      </c>
      <c r="I1673" s="44">
        <v>35096</v>
      </c>
      <c r="J1673" s="45">
        <v>7</v>
      </c>
      <c r="K1673">
        <v>20</v>
      </c>
      <c r="L1673">
        <f t="shared" si="26"/>
        <v>140</v>
      </c>
    </row>
    <row r="1674" spans="1:12">
      <c r="A1674">
        <v>7</v>
      </c>
      <c r="B1674" t="s">
        <v>376</v>
      </c>
      <c r="C1674">
        <v>10573</v>
      </c>
      <c r="D1674" t="s">
        <v>316</v>
      </c>
      <c r="E1674" t="s">
        <v>317</v>
      </c>
      <c r="F1674">
        <v>10573</v>
      </c>
      <c r="G1674">
        <v>17</v>
      </c>
      <c r="H1674" t="s">
        <v>222</v>
      </c>
      <c r="I1674" s="44">
        <v>34900</v>
      </c>
      <c r="J1674" s="45">
        <v>39</v>
      </c>
      <c r="K1674">
        <v>18</v>
      </c>
      <c r="L1674">
        <f t="shared" si="26"/>
        <v>702</v>
      </c>
    </row>
    <row r="1675" spans="1:12">
      <c r="A1675">
        <v>7</v>
      </c>
      <c r="B1675" t="s">
        <v>376</v>
      </c>
      <c r="C1675">
        <v>10573</v>
      </c>
      <c r="D1675" t="s">
        <v>316</v>
      </c>
      <c r="E1675" t="s">
        <v>317</v>
      </c>
      <c r="F1675">
        <v>10573</v>
      </c>
      <c r="G1675">
        <v>34</v>
      </c>
      <c r="H1675" t="s">
        <v>329</v>
      </c>
      <c r="I1675" s="44">
        <v>34900</v>
      </c>
      <c r="J1675" s="45">
        <v>14</v>
      </c>
      <c r="K1675">
        <v>40</v>
      </c>
      <c r="L1675">
        <f t="shared" si="26"/>
        <v>560</v>
      </c>
    </row>
    <row r="1676" spans="1:12">
      <c r="A1676">
        <v>7</v>
      </c>
      <c r="B1676" t="s">
        <v>376</v>
      </c>
      <c r="C1676">
        <v>10573</v>
      </c>
      <c r="D1676" t="s">
        <v>316</v>
      </c>
      <c r="E1676" t="s">
        <v>317</v>
      </c>
      <c r="F1676">
        <v>10573</v>
      </c>
      <c r="G1676">
        <v>53</v>
      </c>
      <c r="H1676" t="s">
        <v>134</v>
      </c>
      <c r="I1676" s="44">
        <v>34900</v>
      </c>
      <c r="J1676" s="45">
        <v>32.799999999999997</v>
      </c>
      <c r="K1676">
        <v>25</v>
      </c>
      <c r="L1676">
        <f t="shared" si="26"/>
        <v>819.99999999999989</v>
      </c>
    </row>
    <row r="1677" spans="1:12">
      <c r="A1677">
        <v>7</v>
      </c>
      <c r="B1677" t="s">
        <v>376</v>
      </c>
      <c r="C1677">
        <v>10507</v>
      </c>
      <c r="D1677" t="s">
        <v>316</v>
      </c>
      <c r="E1677" t="s">
        <v>317</v>
      </c>
      <c r="F1677">
        <v>10507</v>
      </c>
      <c r="G1677">
        <v>43</v>
      </c>
      <c r="H1677" t="s">
        <v>210</v>
      </c>
      <c r="I1677" s="44">
        <v>34835</v>
      </c>
      <c r="J1677" s="45">
        <v>46</v>
      </c>
      <c r="K1677">
        <v>15</v>
      </c>
      <c r="L1677">
        <f t="shared" si="26"/>
        <v>690</v>
      </c>
    </row>
    <row r="1678" spans="1:12">
      <c r="A1678">
        <v>7</v>
      </c>
      <c r="B1678" t="s">
        <v>376</v>
      </c>
      <c r="C1678">
        <v>10507</v>
      </c>
      <c r="D1678" t="s">
        <v>316</v>
      </c>
      <c r="E1678" t="s">
        <v>317</v>
      </c>
      <c r="F1678">
        <v>10507</v>
      </c>
      <c r="G1678">
        <v>48</v>
      </c>
      <c r="H1678" t="s">
        <v>283</v>
      </c>
      <c r="I1678" s="44">
        <v>34835</v>
      </c>
      <c r="J1678" s="45">
        <v>12.75</v>
      </c>
      <c r="K1678">
        <v>15</v>
      </c>
      <c r="L1678">
        <f t="shared" si="26"/>
        <v>191.25</v>
      </c>
    </row>
    <row r="1679" spans="1:12">
      <c r="A1679">
        <v>7</v>
      </c>
      <c r="B1679" t="s">
        <v>376</v>
      </c>
      <c r="C1679">
        <v>10661</v>
      </c>
      <c r="D1679" t="s">
        <v>254</v>
      </c>
      <c r="E1679" t="s">
        <v>255</v>
      </c>
      <c r="F1679">
        <v>10661</v>
      </c>
      <c r="G1679">
        <v>39</v>
      </c>
      <c r="H1679" t="s">
        <v>168</v>
      </c>
      <c r="I1679" s="44">
        <v>34982</v>
      </c>
      <c r="J1679" s="45">
        <v>18</v>
      </c>
      <c r="K1679">
        <v>3</v>
      </c>
      <c r="L1679">
        <f t="shared" si="26"/>
        <v>54</v>
      </c>
    </row>
    <row r="1680" spans="1:12">
      <c r="A1680">
        <v>7</v>
      </c>
      <c r="B1680" t="s">
        <v>376</v>
      </c>
      <c r="C1680">
        <v>10661</v>
      </c>
      <c r="D1680" t="s">
        <v>254</v>
      </c>
      <c r="E1680" t="s">
        <v>255</v>
      </c>
      <c r="F1680">
        <v>10661</v>
      </c>
      <c r="G1680">
        <v>58</v>
      </c>
      <c r="H1680" t="s">
        <v>177</v>
      </c>
      <c r="I1680" s="44">
        <v>34982</v>
      </c>
      <c r="J1680" s="45">
        <v>13.25</v>
      </c>
      <c r="K1680">
        <v>49</v>
      </c>
      <c r="L1680">
        <f t="shared" si="26"/>
        <v>649.25</v>
      </c>
    </row>
    <row r="1681" spans="1:12">
      <c r="A1681">
        <v>7</v>
      </c>
      <c r="B1681" t="s">
        <v>376</v>
      </c>
      <c r="C1681">
        <v>10513</v>
      </c>
      <c r="D1681" t="s">
        <v>302</v>
      </c>
      <c r="E1681" t="s">
        <v>303</v>
      </c>
      <c r="F1681">
        <v>10513</v>
      </c>
      <c r="G1681">
        <v>21</v>
      </c>
      <c r="H1681" t="s">
        <v>235</v>
      </c>
      <c r="I1681" s="44">
        <v>34842</v>
      </c>
      <c r="J1681" s="45">
        <v>10</v>
      </c>
      <c r="K1681">
        <v>40</v>
      </c>
      <c r="L1681">
        <f t="shared" si="26"/>
        <v>400</v>
      </c>
    </row>
    <row r="1682" spans="1:12">
      <c r="A1682">
        <v>7</v>
      </c>
      <c r="B1682" t="s">
        <v>376</v>
      </c>
      <c r="C1682">
        <v>10513</v>
      </c>
      <c r="D1682" t="s">
        <v>302</v>
      </c>
      <c r="E1682" t="s">
        <v>303</v>
      </c>
      <c r="F1682">
        <v>10513</v>
      </c>
      <c r="G1682">
        <v>32</v>
      </c>
      <c r="H1682" t="s">
        <v>167</v>
      </c>
      <c r="I1682" s="44">
        <v>34842</v>
      </c>
      <c r="J1682" s="45">
        <v>32</v>
      </c>
      <c r="K1682">
        <v>50</v>
      </c>
      <c r="L1682">
        <f t="shared" si="26"/>
        <v>1600</v>
      </c>
    </row>
    <row r="1683" spans="1:12">
      <c r="A1683">
        <v>7</v>
      </c>
      <c r="B1683" t="s">
        <v>376</v>
      </c>
      <c r="C1683">
        <v>10513</v>
      </c>
      <c r="D1683" t="s">
        <v>302</v>
      </c>
      <c r="E1683" t="s">
        <v>303</v>
      </c>
      <c r="F1683">
        <v>10513</v>
      </c>
      <c r="G1683">
        <v>61</v>
      </c>
      <c r="H1683" t="s">
        <v>306</v>
      </c>
      <c r="I1683" s="44">
        <v>34842</v>
      </c>
      <c r="J1683" s="45">
        <v>28.5</v>
      </c>
      <c r="K1683">
        <v>15</v>
      </c>
      <c r="L1683">
        <f t="shared" si="26"/>
        <v>427.5</v>
      </c>
    </row>
    <row r="1684" spans="1:12">
      <c r="A1684">
        <v>7</v>
      </c>
      <c r="B1684" t="s">
        <v>376</v>
      </c>
      <c r="C1684">
        <v>10367</v>
      </c>
      <c r="D1684" t="s">
        <v>307</v>
      </c>
      <c r="E1684" t="s">
        <v>308</v>
      </c>
      <c r="F1684">
        <v>10367</v>
      </c>
      <c r="G1684">
        <v>34</v>
      </c>
      <c r="H1684" t="s">
        <v>329</v>
      </c>
      <c r="I1684" s="44">
        <v>34697</v>
      </c>
      <c r="J1684" s="45">
        <v>11.2</v>
      </c>
      <c r="K1684">
        <v>36</v>
      </c>
      <c r="L1684">
        <f t="shared" si="26"/>
        <v>403.2</v>
      </c>
    </row>
    <row r="1685" spans="1:12">
      <c r="A1685">
        <v>7</v>
      </c>
      <c r="B1685" t="s">
        <v>376</v>
      </c>
      <c r="C1685">
        <v>10367</v>
      </c>
      <c r="D1685" t="s">
        <v>307</v>
      </c>
      <c r="E1685" t="s">
        <v>308</v>
      </c>
      <c r="F1685">
        <v>10367</v>
      </c>
      <c r="G1685">
        <v>54</v>
      </c>
      <c r="H1685" t="s">
        <v>154</v>
      </c>
      <c r="I1685" s="44">
        <v>34697</v>
      </c>
      <c r="J1685" s="45">
        <v>5.9</v>
      </c>
      <c r="K1685">
        <v>18</v>
      </c>
      <c r="L1685">
        <f t="shared" si="26"/>
        <v>106.2</v>
      </c>
    </row>
    <row r="1686" spans="1:12">
      <c r="A1686">
        <v>7</v>
      </c>
      <c r="B1686" t="s">
        <v>376</v>
      </c>
      <c r="C1686">
        <v>10367</v>
      </c>
      <c r="D1686" t="s">
        <v>307</v>
      </c>
      <c r="E1686" t="s">
        <v>308</v>
      </c>
      <c r="F1686">
        <v>10367</v>
      </c>
      <c r="G1686">
        <v>65</v>
      </c>
      <c r="H1686" t="s">
        <v>147</v>
      </c>
      <c r="I1686" s="44">
        <v>34697</v>
      </c>
      <c r="J1686" s="45">
        <v>16.8</v>
      </c>
      <c r="K1686">
        <v>15</v>
      </c>
      <c r="L1686">
        <f t="shared" si="26"/>
        <v>252</v>
      </c>
    </row>
    <row r="1687" spans="1:12">
      <c r="A1687">
        <v>7</v>
      </c>
      <c r="B1687" t="s">
        <v>376</v>
      </c>
      <c r="C1687">
        <v>10367</v>
      </c>
      <c r="D1687" t="s">
        <v>307</v>
      </c>
      <c r="E1687" t="s">
        <v>308</v>
      </c>
      <c r="F1687">
        <v>10367</v>
      </c>
      <c r="G1687">
        <v>77</v>
      </c>
      <c r="H1687" t="s">
        <v>176</v>
      </c>
      <c r="I1687" s="44">
        <v>34697</v>
      </c>
      <c r="J1687" s="45">
        <v>10.4</v>
      </c>
      <c r="K1687">
        <v>7</v>
      </c>
      <c r="L1687">
        <f t="shared" si="26"/>
        <v>72.8</v>
      </c>
    </row>
    <row r="1688" spans="1:12">
      <c r="A1688">
        <v>7</v>
      </c>
      <c r="B1688" t="s">
        <v>376</v>
      </c>
      <c r="C1688">
        <v>10490</v>
      </c>
      <c r="D1688" t="s">
        <v>251</v>
      </c>
      <c r="E1688" t="s">
        <v>252</v>
      </c>
      <c r="F1688">
        <v>10490</v>
      </c>
      <c r="G1688">
        <v>59</v>
      </c>
      <c r="H1688" t="s">
        <v>198</v>
      </c>
      <c r="I1688" s="44">
        <v>34820</v>
      </c>
      <c r="J1688" s="45">
        <v>44</v>
      </c>
      <c r="K1688">
        <v>60</v>
      </c>
      <c r="L1688">
        <f t="shared" si="26"/>
        <v>2640</v>
      </c>
    </row>
    <row r="1689" spans="1:12">
      <c r="A1689">
        <v>7</v>
      </c>
      <c r="B1689" t="s">
        <v>376</v>
      </c>
      <c r="C1689">
        <v>10490</v>
      </c>
      <c r="D1689" t="s">
        <v>251</v>
      </c>
      <c r="E1689" t="s">
        <v>252</v>
      </c>
      <c r="F1689">
        <v>10490</v>
      </c>
      <c r="G1689">
        <v>68</v>
      </c>
      <c r="H1689" t="s">
        <v>206</v>
      </c>
      <c r="I1689" s="44">
        <v>34820</v>
      </c>
      <c r="J1689" s="45">
        <v>10</v>
      </c>
      <c r="K1689">
        <v>30</v>
      </c>
      <c r="L1689">
        <f t="shared" si="26"/>
        <v>300</v>
      </c>
    </row>
    <row r="1690" spans="1:12">
      <c r="A1690">
        <v>7</v>
      </c>
      <c r="B1690" t="s">
        <v>376</v>
      </c>
      <c r="C1690">
        <v>10490</v>
      </c>
      <c r="D1690" t="s">
        <v>251</v>
      </c>
      <c r="E1690" t="s">
        <v>252</v>
      </c>
      <c r="F1690">
        <v>10490</v>
      </c>
      <c r="G1690">
        <v>75</v>
      </c>
      <c r="H1690" t="s">
        <v>175</v>
      </c>
      <c r="I1690" s="44">
        <v>34820</v>
      </c>
      <c r="J1690" s="45">
        <v>6.2</v>
      </c>
      <c r="K1690">
        <v>36</v>
      </c>
      <c r="L1690">
        <f t="shared" si="26"/>
        <v>223.20000000000002</v>
      </c>
    </row>
    <row r="1691" spans="1:12">
      <c r="A1691">
        <v>7</v>
      </c>
      <c r="B1691" t="s">
        <v>376</v>
      </c>
      <c r="C1691">
        <v>10923</v>
      </c>
      <c r="D1691" t="s">
        <v>258</v>
      </c>
      <c r="E1691" t="s">
        <v>259</v>
      </c>
      <c r="F1691">
        <v>10923</v>
      </c>
      <c r="G1691">
        <v>42</v>
      </c>
      <c r="H1691" t="s">
        <v>119</v>
      </c>
      <c r="I1691" s="44">
        <v>35157</v>
      </c>
      <c r="J1691" s="45">
        <v>14</v>
      </c>
      <c r="K1691">
        <v>10</v>
      </c>
      <c r="L1691">
        <f t="shared" si="26"/>
        <v>140</v>
      </c>
    </row>
    <row r="1692" spans="1:12">
      <c r="A1692">
        <v>7</v>
      </c>
      <c r="B1692" t="s">
        <v>376</v>
      </c>
      <c r="C1692">
        <v>10923</v>
      </c>
      <c r="D1692" t="s">
        <v>258</v>
      </c>
      <c r="E1692" t="s">
        <v>259</v>
      </c>
      <c r="F1692">
        <v>10923</v>
      </c>
      <c r="G1692">
        <v>43</v>
      </c>
      <c r="H1692" t="s">
        <v>210</v>
      </c>
      <c r="I1692" s="44">
        <v>35157</v>
      </c>
      <c r="J1692" s="45">
        <v>46</v>
      </c>
      <c r="K1692">
        <v>10</v>
      </c>
      <c r="L1692">
        <f t="shared" si="26"/>
        <v>460</v>
      </c>
    </row>
    <row r="1693" spans="1:12">
      <c r="A1693">
        <v>7</v>
      </c>
      <c r="B1693" t="s">
        <v>376</v>
      </c>
      <c r="C1693">
        <v>10923</v>
      </c>
      <c r="D1693" t="s">
        <v>258</v>
      </c>
      <c r="E1693" t="s">
        <v>259</v>
      </c>
      <c r="F1693">
        <v>10923</v>
      </c>
      <c r="G1693">
        <v>67</v>
      </c>
      <c r="H1693" t="s">
        <v>323</v>
      </c>
      <c r="I1693" s="44">
        <v>35157</v>
      </c>
      <c r="J1693" s="45">
        <v>14</v>
      </c>
      <c r="K1693">
        <v>24</v>
      </c>
      <c r="L1693">
        <f t="shared" si="26"/>
        <v>336</v>
      </c>
    </row>
    <row r="1694" spans="1:12">
      <c r="A1694">
        <v>7</v>
      </c>
      <c r="B1694" t="s">
        <v>376</v>
      </c>
      <c r="C1694">
        <v>10876</v>
      </c>
      <c r="D1694" t="s">
        <v>207</v>
      </c>
      <c r="E1694" t="s">
        <v>208</v>
      </c>
      <c r="F1694">
        <v>10876</v>
      </c>
      <c r="G1694">
        <v>46</v>
      </c>
      <c r="H1694" t="s">
        <v>128</v>
      </c>
      <c r="I1694" s="44">
        <v>35135</v>
      </c>
      <c r="J1694" s="45">
        <v>12</v>
      </c>
      <c r="K1694">
        <v>21</v>
      </c>
      <c r="L1694">
        <f t="shared" si="26"/>
        <v>252</v>
      </c>
    </row>
    <row r="1695" spans="1:12">
      <c r="A1695">
        <v>7</v>
      </c>
      <c r="B1695" t="s">
        <v>376</v>
      </c>
      <c r="C1695">
        <v>10876</v>
      </c>
      <c r="D1695" t="s">
        <v>207</v>
      </c>
      <c r="E1695" t="s">
        <v>208</v>
      </c>
      <c r="F1695">
        <v>10876</v>
      </c>
      <c r="G1695">
        <v>64</v>
      </c>
      <c r="H1695" t="s">
        <v>172</v>
      </c>
      <c r="I1695" s="44">
        <v>35135</v>
      </c>
      <c r="J1695" s="45">
        <v>33.25</v>
      </c>
      <c r="K1695">
        <v>20</v>
      </c>
      <c r="L1695">
        <f t="shared" si="26"/>
        <v>665</v>
      </c>
    </row>
    <row r="1696" spans="1:12">
      <c r="A1696">
        <v>7</v>
      </c>
      <c r="B1696" t="s">
        <v>376</v>
      </c>
      <c r="C1696">
        <v>11051</v>
      </c>
      <c r="D1696" t="s">
        <v>258</v>
      </c>
      <c r="E1696" t="s">
        <v>259</v>
      </c>
      <c r="F1696">
        <v>11051</v>
      </c>
      <c r="G1696">
        <v>24</v>
      </c>
      <c r="H1696" t="s">
        <v>190</v>
      </c>
      <c r="I1696" s="44">
        <v>35212</v>
      </c>
      <c r="J1696" s="45">
        <v>4.5</v>
      </c>
      <c r="K1696">
        <v>10</v>
      </c>
      <c r="L1696">
        <f t="shared" si="26"/>
        <v>45</v>
      </c>
    </row>
    <row r="1697" spans="1:12">
      <c r="A1697">
        <v>7</v>
      </c>
      <c r="B1697" t="s">
        <v>376</v>
      </c>
      <c r="C1697">
        <v>11008</v>
      </c>
      <c r="D1697" t="s">
        <v>116</v>
      </c>
      <c r="E1697" t="s">
        <v>117</v>
      </c>
      <c r="F1697">
        <v>11008</v>
      </c>
      <c r="G1697">
        <v>28</v>
      </c>
      <c r="H1697" t="s">
        <v>211</v>
      </c>
      <c r="I1697" s="44">
        <v>35193</v>
      </c>
      <c r="J1697" s="45">
        <v>45.6</v>
      </c>
      <c r="K1697">
        <v>70</v>
      </c>
      <c r="L1697">
        <f t="shared" si="26"/>
        <v>3192</v>
      </c>
    </row>
    <row r="1698" spans="1:12">
      <c r="A1698">
        <v>7</v>
      </c>
      <c r="B1698" t="s">
        <v>376</v>
      </c>
      <c r="C1698">
        <v>11008</v>
      </c>
      <c r="D1698" t="s">
        <v>116</v>
      </c>
      <c r="E1698" t="s">
        <v>117</v>
      </c>
      <c r="F1698">
        <v>11008</v>
      </c>
      <c r="G1698">
        <v>34</v>
      </c>
      <c r="H1698" t="s">
        <v>329</v>
      </c>
      <c r="I1698" s="44">
        <v>35193</v>
      </c>
      <c r="J1698" s="45">
        <v>14</v>
      </c>
      <c r="K1698">
        <v>90</v>
      </c>
      <c r="L1698">
        <f t="shared" si="26"/>
        <v>1260</v>
      </c>
    </row>
    <row r="1699" spans="1:12">
      <c r="A1699">
        <v>7</v>
      </c>
      <c r="B1699" t="s">
        <v>376</v>
      </c>
      <c r="C1699">
        <v>11008</v>
      </c>
      <c r="D1699" t="s">
        <v>116</v>
      </c>
      <c r="E1699" t="s">
        <v>117</v>
      </c>
      <c r="F1699">
        <v>11008</v>
      </c>
      <c r="G1699">
        <v>71</v>
      </c>
      <c r="H1699" t="s">
        <v>144</v>
      </c>
      <c r="I1699" s="44">
        <v>35193</v>
      </c>
      <c r="J1699" s="45">
        <v>21.5</v>
      </c>
      <c r="K1699">
        <v>21</v>
      </c>
      <c r="L1699">
        <f t="shared" si="26"/>
        <v>451.5</v>
      </c>
    </row>
    <row r="1700" spans="1:12">
      <c r="A1700">
        <v>7</v>
      </c>
      <c r="B1700" t="s">
        <v>376</v>
      </c>
      <c r="C1700">
        <v>11048</v>
      </c>
      <c r="D1700" t="s">
        <v>214</v>
      </c>
      <c r="E1700" t="s">
        <v>215</v>
      </c>
      <c r="F1700">
        <v>11048</v>
      </c>
      <c r="G1700">
        <v>68</v>
      </c>
      <c r="H1700" t="s">
        <v>206</v>
      </c>
      <c r="I1700" s="44">
        <v>35209</v>
      </c>
      <c r="J1700" s="45">
        <v>12.5</v>
      </c>
      <c r="K1700">
        <v>42</v>
      </c>
      <c r="L1700">
        <f t="shared" si="26"/>
        <v>525</v>
      </c>
    </row>
    <row r="1701" spans="1:12">
      <c r="A1701">
        <v>7</v>
      </c>
      <c r="B1701" t="s">
        <v>376</v>
      </c>
      <c r="C1701">
        <v>10520</v>
      </c>
      <c r="D1701" t="s">
        <v>224</v>
      </c>
      <c r="E1701" t="s">
        <v>225</v>
      </c>
      <c r="F1701">
        <v>10520</v>
      </c>
      <c r="G1701">
        <v>24</v>
      </c>
      <c r="H1701" t="s">
        <v>190</v>
      </c>
      <c r="I1701" s="44">
        <v>34849</v>
      </c>
      <c r="J1701" s="45">
        <v>4.5</v>
      </c>
      <c r="K1701">
        <v>8</v>
      </c>
      <c r="L1701">
        <f t="shared" si="26"/>
        <v>36</v>
      </c>
    </row>
    <row r="1702" spans="1:12">
      <c r="A1702">
        <v>7</v>
      </c>
      <c r="B1702" t="s">
        <v>376</v>
      </c>
      <c r="C1702">
        <v>10520</v>
      </c>
      <c r="D1702" t="s">
        <v>224</v>
      </c>
      <c r="E1702" t="s">
        <v>225</v>
      </c>
      <c r="F1702">
        <v>10520</v>
      </c>
      <c r="G1702">
        <v>53</v>
      </c>
      <c r="H1702" t="s">
        <v>134</v>
      </c>
      <c r="I1702" s="44">
        <v>34849</v>
      </c>
      <c r="J1702" s="45">
        <v>32.799999999999997</v>
      </c>
      <c r="K1702">
        <v>5</v>
      </c>
      <c r="L1702">
        <f t="shared" si="26"/>
        <v>164</v>
      </c>
    </row>
    <row r="1703" spans="1:12">
      <c r="A1703">
        <v>7</v>
      </c>
      <c r="B1703" t="s">
        <v>376</v>
      </c>
      <c r="C1703">
        <v>10523</v>
      </c>
      <c r="D1703" t="s">
        <v>195</v>
      </c>
      <c r="E1703" t="s">
        <v>196</v>
      </c>
      <c r="F1703">
        <v>10523</v>
      </c>
      <c r="G1703">
        <v>17</v>
      </c>
      <c r="H1703" t="s">
        <v>222</v>
      </c>
      <c r="I1703" s="44">
        <v>34851</v>
      </c>
      <c r="J1703" s="45">
        <v>39</v>
      </c>
      <c r="K1703">
        <v>25</v>
      </c>
      <c r="L1703">
        <f t="shared" si="26"/>
        <v>975</v>
      </c>
    </row>
    <row r="1704" spans="1:12">
      <c r="A1704">
        <v>7</v>
      </c>
      <c r="B1704" t="s">
        <v>376</v>
      </c>
      <c r="C1704">
        <v>10523</v>
      </c>
      <c r="D1704" t="s">
        <v>195</v>
      </c>
      <c r="E1704" t="s">
        <v>196</v>
      </c>
      <c r="F1704">
        <v>10523</v>
      </c>
      <c r="G1704">
        <v>20</v>
      </c>
      <c r="H1704" t="s">
        <v>165</v>
      </c>
      <c r="I1704" s="44">
        <v>34851</v>
      </c>
      <c r="J1704" s="45">
        <v>81</v>
      </c>
      <c r="K1704">
        <v>15</v>
      </c>
      <c r="L1704">
        <f t="shared" si="26"/>
        <v>1215</v>
      </c>
    </row>
    <row r="1705" spans="1:12">
      <c r="A1705">
        <v>7</v>
      </c>
      <c r="B1705" t="s">
        <v>376</v>
      </c>
      <c r="C1705">
        <v>10523</v>
      </c>
      <c r="D1705" t="s">
        <v>195</v>
      </c>
      <c r="E1705" t="s">
        <v>196</v>
      </c>
      <c r="F1705">
        <v>10523</v>
      </c>
      <c r="G1705">
        <v>37</v>
      </c>
      <c r="H1705" t="s">
        <v>369</v>
      </c>
      <c r="I1705" s="44">
        <v>34851</v>
      </c>
      <c r="J1705" s="45">
        <v>26</v>
      </c>
      <c r="K1705">
        <v>18</v>
      </c>
      <c r="L1705">
        <f t="shared" si="26"/>
        <v>468</v>
      </c>
    </row>
    <row r="1706" spans="1:12">
      <c r="A1706">
        <v>7</v>
      </c>
      <c r="B1706" t="s">
        <v>376</v>
      </c>
      <c r="C1706">
        <v>10523</v>
      </c>
      <c r="D1706" t="s">
        <v>195</v>
      </c>
      <c r="E1706" t="s">
        <v>196</v>
      </c>
      <c r="F1706">
        <v>10523</v>
      </c>
      <c r="G1706">
        <v>41</v>
      </c>
      <c r="H1706" t="s">
        <v>131</v>
      </c>
      <c r="I1706" s="44">
        <v>34851</v>
      </c>
      <c r="J1706" s="45">
        <v>9.65</v>
      </c>
      <c r="K1706">
        <v>6</v>
      </c>
      <c r="L1706">
        <f t="shared" si="26"/>
        <v>57.900000000000006</v>
      </c>
    </row>
    <row r="1707" spans="1:12">
      <c r="A1707">
        <v>7</v>
      </c>
      <c r="B1707" t="s">
        <v>376</v>
      </c>
      <c r="C1707">
        <v>10496</v>
      </c>
      <c r="D1707" t="s">
        <v>298</v>
      </c>
      <c r="E1707" t="s">
        <v>299</v>
      </c>
      <c r="F1707">
        <v>10496</v>
      </c>
      <c r="G1707">
        <v>31</v>
      </c>
      <c r="H1707" t="s">
        <v>118</v>
      </c>
      <c r="I1707" s="44">
        <v>34824</v>
      </c>
      <c r="J1707" s="45">
        <v>10</v>
      </c>
      <c r="K1707">
        <v>20</v>
      </c>
      <c r="L1707">
        <f t="shared" si="26"/>
        <v>200</v>
      </c>
    </row>
    <row r="1708" spans="1:12">
      <c r="A1708">
        <v>7</v>
      </c>
      <c r="B1708" t="s">
        <v>376</v>
      </c>
      <c r="C1708">
        <v>10642</v>
      </c>
      <c r="D1708" t="s">
        <v>341</v>
      </c>
      <c r="E1708" t="s">
        <v>342</v>
      </c>
      <c r="F1708">
        <v>10642</v>
      </c>
      <c r="G1708">
        <v>21</v>
      </c>
      <c r="H1708" t="s">
        <v>235</v>
      </c>
      <c r="I1708" s="44">
        <v>34964</v>
      </c>
      <c r="J1708" s="45">
        <v>10</v>
      </c>
      <c r="K1708">
        <v>30</v>
      </c>
      <c r="L1708">
        <f t="shared" si="26"/>
        <v>300</v>
      </c>
    </row>
    <row r="1709" spans="1:12">
      <c r="A1709">
        <v>7</v>
      </c>
      <c r="B1709" t="s">
        <v>376</v>
      </c>
      <c r="C1709">
        <v>10642</v>
      </c>
      <c r="D1709" t="s">
        <v>341</v>
      </c>
      <c r="E1709" t="s">
        <v>342</v>
      </c>
      <c r="F1709">
        <v>10642</v>
      </c>
      <c r="G1709">
        <v>61</v>
      </c>
      <c r="H1709" t="s">
        <v>306</v>
      </c>
      <c r="I1709" s="44">
        <v>34964</v>
      </c>
      <c r="J1709" s="45">
        <v>28.5</v>
      </c>
      <c r="K1709">
        <v>20</v>
      </c>
      <c r="L1709">
        <f t="shared" si="26"/>
        <v>570</v>
      </c>
    </row>
    <row r="1710" spans="1:12">
      <c r="A1710">
        <v>7</v>
      </c>
      <c r="B1710" t="s">
        <v>376</v>
      </c>
      <c r="C1710">
        <v>10319</v>
      </c>
      <c r="D1710" t="s">
        <v>188</v>
      </c>
      <c r="E1710" t="s">
        <v>189</v>
      </c>
      <c r="F1710">
        <v>10319</v>
      </c>
      <c r="G1710">
        <v>17</v>
      </c>
      <c r="H1710" t="s">
        <v>222</v>
      </c>
      <c r="I1710" s="44">
        <v>34640</v>
      </c>
      <c r="J1710" s="45">
        <v>31.2</v>
      </c>
      <c r="K1710">
        <v>8</v>
      </c>
      <c r="L1710">
        <f t="shared" si="26"/>
        <v>249.6</v>
      </c>
    </row>
    <row r="1711" spans="1:12">
      <c r="A1711">
        <v>7</v>
      </c>
      <c r="B1711" t="s">
        <v>376</v>
      </c>
      <c r="C1711">
        <v>10319</v>
      </c>
      <c r="D1711" t="s">
        <v>188</v>
      </c>
      <c r="E1711" t="s">
        <v>189</v>
      </c>
      <c r="F1711">
        <v>10319</v>
      </c>
      <c r="G1711">
        <v>28</v>
      </c>
      <c r="H1711" t="s">
        <v>211</v>
      </c>
      <c r="I1711" s="44">
        <v>34640</v>
      </c>
      <c r="J1711" s="45">
        <v>36.4</v>
      </c>
      <c r="K1711">
        <v>14</v>
      </c>
      <c r="L1711">
        <f t="shared" si="26"/>
        <v>509.59999999999997</v>
      </c>
    </row>
    <row r="1712" spans="1:12">
      <c r="A1712">
        <v>7</v>
      </c>
      <c r="B1712" t="s">
        <v>376</v>
      </c>
      <c r="C1712">
        <v>10319</v>
      </c>
      <c r="D1712" t="s">
        <v>188</v>
      </c>
      <c r="E1712" t="s">
        <v>189</v>
      </c>
      <c r="F1712">
        <v>10319</v>
      </c>
      <c r="G1712">
        <v>76</v>
      </c>
      <c r="H1712" t="s">
        <v>187</v>
      </c>
      <c r="I1712" s="44">
        <v>34640</v>
      </c>
      <c r="J1712" s="45">
        <v>14.4</v>
      </c>
      <c r="K1712">
        <v>30</v>
      </c>
      <c r="L1712">
        <f t="shared" si="26"/>
        <v>432</v>
      </c>
    </row>
    <row r="1713" spans="1:12">
      <c r="A1713">
        <v>7</v>
      </c>
      <c r="B1713" t="s">
        <v>376</v>
      </c>
      <c r="C1713">
        <v>10341</v>
      </c>
      <c r="D1713" t="s">
        <v>341</v>
      </c>
      <c r="E1713" t="s">
        <v>342</v>
      </c>
      <c r="F1713">
        <v>10341</v>
      </c>
      <c r="G1713">
        <v>33</v>
      </c>
      <c r="H1713" t="s">
        <v>137</v>
      </c>
      <c r="I1713" s="44">
        <v>34667</v>
      </c>
      <c r="J1713" s="45">
        <v>2</v>
      </c>
      <c r="K1713">
        <v>8</v>
      </c>
      <c r="L1713">
        <f t="shared" si="26"/>
        <v>16</v>
      </c>
    </row>
    <row r="1714" spans="1:12">
      <c r="A1714">
        <v>7</v>
      </c>
      <c r="B1714" t="s">
        <v>376</v>
      </c>
      <c r="C1714">
        <v>10341</v>
      </c>
      <c r="D1714" t="s">
        <v>341</v>
      </c>
      <c r="E1714" t="s">
        <v>342</v>
      </c>
      <c r="F1714">
        <v>10341</v>
      </c>
      <c r="G1714">
        <v>59</v>
      </c>
      <c r="H1714" t="s">
        <v>198</v>
      </c>
      <c r="I1714" s="44">
        <v>34667</v>
      </c>
      <c r="J1714" s="45">
        <v>44</v>
      </c>
      <c r="K1714">
        <v>9</v>
      </c>
      <c r="L1714">
        <f t="shared" si="26"/>
        <v>396</v>
      </c>
    </row>
    <row r="1715" spans="1:12">
      <c r="A1715">
        <v>7</v>
      </c>
      <c r="B1715" t="s">
        <v>376</v>
      </c>
      <c r="C1715">
        <v>10349</v>
      </c>
      <c r="D1715" t="s">
        <v>204</v>
      </c>
      <c r="E1715" t="s">
        <v>205</v>
      </c>
      <c r="F1715">
        <v>10349</v>
      </c>
      <c r="G1715">
        <v>54</v>
      </c>
      <c r="H1715" t="s">
        <v>154</v>
      </c>
      <c r="I1715" s="44">
        <v>34677</v>
      </c>
      <c r="J1715" s="45">
        <v>5.9</v>
      </c>
      <c r="K1715">
        <v>24</v>
      </c>
      <c r="L1715">
        <f t="shared" si="26"/>
        <v>141.60000000000002</v>
      </c>
    </row>
    <row r="1716" spans="1:12">
      <c r="A1716">
        <v>7</v>
      </c>
      <c r="B1716" t="s">
        <v>376</v>
      </c>
      <c r="C1716">
        <v>10458</v>
      </c>
      <c r="D1716" t="s">
        <v>202</v>
      </c>
      <c r="E1716" t="s">
        <v>203</v>
      </c>
      <c r="F1716">
        <v>10458</v>
      </c>
      <c r="G1716">
        <v>26</v>
      </c>
      <c r="H1716" t="s">
        <v>133</v>
      </c>
      <c r="I1716" s="44">
        <v>34787</v>
      </c>
      <c r="J1716" s="45">
        <v>24.9</v>
      </c>
      <c r="K1716">
        <v>30</v>
      </c>
      <c r="L1716">
        <f t="shared" si="26"/>
        <v>747</v>
      </c>
    </row>
    <row r="1717" spans="1:12">
      <c r="A1717">
        <v>7</v>
      </c>
      <c r="B1717" t="s">
        <v>376</v>
      </c>
      <c r="C1717">
        <v>10458</v>
      </c>
      <c r="D1717" t="s">
        <v>202</v>
      </c>
      <c r="E1717" t="s">
        <v>203</v>
      </c>
      <c r="F1717">
        <v>10458</v>
      </c>
      <c r="G1717">
        <v>28</v>
      </c>
      <c r="H1717" t="s">
        <v>211</v>
      </c>
      <c r="I1717" s="44">
        <v>34787</v>
      </c>
      <c r="J1717" s="45">
        <v>36.4</v>
      </c>
      <c r="K1717">
        <v>30</v>
      </c>
      <c r="L1717">
        <f t="shared" si="26"/>
        <v>1092</v>
      </c>
    </row>
    <row r="1718" spans="1:12">
      <c r="A1718">
        <v>7</v>
      </c>
      <c r="B1718" t="s">
        <v>376</v>
      </c>
      <c r="C1718">
        <v>10458</v>
      </c>
      <c r="D1718" t="s">
        <v>202</v>
      </c>
      <c r="E1718" t="s">
        <v>203</v>
      </c>
      <c r="F1718">
        <v>10458</v>
      </c>
      <c r="G1718">
        <v>43</v>
      </c>
      <c r="H1718" t="s">
        <v>210</v>
      </c>
      <c r="I1718" s="44">
        <v>34787</v>
      </c>
      <c r="J1718" s="45">
        <v>36.799999999999997</v>
      </c>
      <c r="K1718">
        <v>20</v>
      </c>
      <c r="L1718">
        <f t="shared" si="26"/>
        <v>736</v>
      </c>
    </row>
    <row r="1719" spans="1:12">
      <c r="A1719">
        <v>7</v>
      </c>
      <c r="B1719" t="s">
        <v>376</v>
      </c>
      <c r="C1719">
        <v>10458</v>
      </c>
      <c r="D1719" t="s">
        <v>202</v>
      </c>
      <c r="E1719" t="s">
        <v>203</v>
      </c>
      <c r="F1719">
        <v>10458</v>
      </c>
      <c r="G1719">
        <v>56</v>
      </c>
      <c r="H1719" t="s">
        <v>151</v>
      </c>
      <c r="I1719" s="44">
        <v>34787</v>
      </c>
      <c r="J1719" s="45">
        <v>30.4</v>
      </c>
      <c r="K1719">
        <v>15</v>
      </c>
      <c r="L1719">
        <f t="shared" si="26"/>
        <v>456</v>
      </c>
    </row>
    <row r="1720" spans="1:12">
      <c r="A1720">
        <v>7</v>
      </c>
      <c r="B1720" t="s">
        <v>376</v>
      </c>
      <c r="C1720">
        <v>10458</v>
      </c>
      <c r="D1720" t="s">
        <v>202</v>
      </c>
      <c r="E1720" t="s">
        <v>203</v>
      </c>
      <c r="F1720">
        <v>10458</v>
      </c>
      <c r="G1720">
        <v>71</v>
      </c>
      <c r="H1720" t="s">
        <v>144</v>
      </c>
      <c r="I1720" s="44">
        <v>34787</v>
      </c>
      <c r="J1720" s="45">
        <v>17.2</v>
      </c>
      <c r="K1720">
        <v>50</v>
      </c>
      <c r="L1720">
        <f t="shared" si="26"/>
        <v>860</v>
      </c>
    </row>
    <row r="1721" spans="1:12">
      <c r="A1721">
        <v>7</v>
      </c>
      <c r="B1721" t="s">
        <v>376</v>
      </c>
      <c r="C1721">
        <v>10775</v>
      </c>
      <c r="D1721" t="s">
        <v>362</v>
      </c>
      <c r="E1721" t="s">
        <v>363</v>
      </c>
      <c r="F1721">
        <v>10775</v>
      </c>
      <c r="G1721">
        <v>10</v>
      </c>
      <c r="H1721" t="s">
        <v>161</v>
      </c>
      <c r="I1721" s="44">
        <v>35076</v>
      </c>
      <c r="J1721" s="45">
        <v>31</v>
      </c>
      <c r="K1721">
        <v>6</v>
      </c>
      <c r="L1721">
        <f t="shared" si="26"/>
        <v>186</v>
      </c>
    </row>
    <row r="1722" spans="1:12">
      <c r="A1722">
        <v>7</v>
      </c>
      <c r="B1722" t="s">
        <v>376</v>
      </c>
      <c r="C1722">
        <v>10775</v>
      </c>
      <c r="D1722" t="s">
        <v>362</v>
      </c>
      <c r="E1722" t="s">
        <v>363</v>
      </c>
      <c r="F1722">
        <v>10775</v>
      </c>
      <c r="G1722">
        <v>67</v>
      </c>
      <c r="H1722" t="s">
        <v>323</v>
      </c>
      <c r="I1722" s="44">
        <v>35076</v>
      </c>
      <c r="J1722" s="45">
        <v>14</v>
      </c>
      <c r="K1722">
        <v>3</v>
      </c>
      <c r="L1722">
        <f t="shared" si="26"/>
        <v>42</v>
      </c>
    </row>
    <row r="1723" spans="1:12">
      <c r="A1723">
        <v>7</v>
      </c>
      <c r="B1723" t="s">
        <v>376</v>
      </c>
      <c r="C1723">
        <v>11055</v>
      </c>
      <c r="D1723" t="s">
        <v>251</v>
      </c>
      <c r="E1723" t="s">
        <v>252</v>
      </c>
      <c r="F1723">
        <v>11055</v>
      </c>
      <c r="G1723">
        <v>24</v>
      </c>
      <c r="H1723" t="s">
        <v>190</v>
      </c>
      <c r="I1723" s="44">
        <v>35213</v>
      </c>
      <c r="J1723" s="45">
        <v>4.5</v>
      </c>
      <c r="K1723">
        <v>15</v>
      </c>
      <c r="L1723">
        <f t="shared" si="26"/>
        <v>67.5</v>
      </c>
    </row>
    <row r="1724" spans="1:12">
      <c r="A1724">
        <v>7</v>
      </c>
      <c r="B1724" t="s">
        <v>376</v>
      </c>
      <c r="C1724">
        <v>11055</v>
      </c>
      <c r="D1724" t="s">
        <v>251</v>
      </c>
      <c r="E1724" t="s">
        <v>252</v>
      </c>
      <c r="F1724">
        <v>11055</v>
      </c>
      <c r="G1724">
        <v>25</v>
      </c>
      <c r="H1724" t="s">
        <v>223</v>
      </c>
      <c r="I1724" s="44">
        <v>35213</v>
      </c>
      <c r="J1724" s="45">
        <v>14</v>
      </c>
      <c r="K1724">
        <v>15</v>
      </c>
      <c r="L1724">
        <f t="shared" si="26"/>
        <v>210</v>
      </c>
    </row>
    <row r="1725" spans="1:12">
      <c r="A1725">
        <v>7</v>
      </c>
      <c r="B1725" t="s">
        <v>376</v>
      </c>
      <c r="C1725">
        <v>11055</v>
      </c>
      <c r="D1725" t="s">
        <v>251</v>
      </c>
      <c r="E1725" t="s">
        <v>252</v>
      </c>
      <c r="F1725">
        <v>11055</v>
      </c>
      <c r="G1725">
        <v>51</v>
      </c>
      <c r="H1725" t="s">
        <v>121</v>
      </c>
      <c r="I1725" s="44">
        <v>35213</v>
      </c>
      <c r="J1725" s="45">
        <v>53</v>
      </c>
      <c r="K1725">
        <v>20</v>
      </c>
      <c r="L1725">
        <f t="shared" si="26"/>
        <v>1060</v>
      </c>
    </row>
    <row r="1726" spans="1:12">
      <c r="A1726">
        <v>7</v>
      </c>
      <c r="B1726" t="s">
        <v>376</v>
      </c>
      <c r="C1726">
        <v>11055</v>
      </c>
      <c r="D1726" t="s">
        <v>251</v>
      </c>
      <c r="E1726" t="s">
        <v>252</v>
      </c>
      <c r="F1726">
        <v>11055</v>
      </c>
      <c r="G1726">
        <v>57</v>
      </c>
      <c r="H1726" t="s">
        <v>180</v>
      </c>
      <c r="I1726" s="44">
        <v>35213</v>
      </c>
      <c r="J1726" s="45">
        <v>19.5</v>
      </c>
      <c r="K1726">
        <v>20</v>
      </c>
      <c r="L1726">
        <f t="shared" si="26"/>
        <v>390</v>
      </c>
    </row>
    <row r="1727" spans="1:12">
      <c r="A1727">
        <v>7</v>
      </c>
      <c r="B1727" t="s">
        <v>376</v>
      </c>
      <c r="C1727">
        <v>10941</v>
      </c>
      <c r="D1727" t="s">
        <v>218</v>
      </c>
      <c r="E1727" t="s">
        <v>219</v>
      </c>
      <c r="F1727">
        <v>10941</v>
      </c>
      <c r="G1727">
        <v>31</v>
      </c>
      <c r="H1727" t="s">
        <v>118</v>
      </c>
      <c r="I1727" s="44">
        <v>35165</v>
      </c>
      <c r="J1727" s="45">
        <v>12.5</v>
      </c>
      <c r="K1727">
        <v>44</v>
      </c>
      <c r="L1727">
        <f t="shared" si="26"/>
        <v>550</v>
      </c>
    </row>
    <row r="1728" spans="1:12">
      <c r="A1728">
        <v>7</v>
      </c>
      <c r="B1728" t="s">
        <v>376</v>
      </c>
      <c r="C1728">
        <v>10941</v>
      </c>
      <c r="D1728" t="s">
        <v>218</v>
      </c>
      <c r="E1728" t="s">
        <v>219</v>
      </c>
      <c r="F1728">
        <v>10941</v>
      </c>
      <c r="G1728">
        <v>62</v>
      </c>
      <c r="H1728" t="s">
        <v>138</v>
      </c>
      <c r="I1728" s="44">
        <v>35165</v>
      </c>
      <c r="J1728" s="45">
        <v>49.3</v>
      </c>
      <c r="K1728">
        <v>30</v>
      </c>
      <c r="L1728">
        <f t="shared" si="26"/>
        <v>1479</v>
      </c>
    </row>
    <row r="1729" spans="1:12">
      <c r="A1729">
        <v>7</v>
      </c>
      <c r="B1729" t="s">
        <v>376</v>
      </c>
      <c r="C1729">
        <v>10941</v>
      </c>
      <c r="D1729" t="s">
        <v>218</v>
      </c>
      <c r="E1729" t="s">
        <v>219</v>
      </c>
      <c r="F1729">
        <v>10941</v>
      </c>
      <c r="G1729">
        <v>68</v>
      </c>
      <c r="H1729" t="s">
        <v>206</v>
      </c>
      <c r="I1729" s="44">
        <v>35165</v>
      </c>
      <c r="J1729" s="45">
        <v>12.5</v>
      </c>
      <c r="K1729">
        <v>80</v>
      </c>
      <c r="L1729">
        <f t="shared" si="26"/>
        <v>1000</v>
      </c>
    </row>
    <row r="1730" spans="1:12">
      <c r="A1730">
        <v>7</v>
      </c>
      <c r="B1730" t="s">
        <v>376</v>
      </c>
      <c r="C1730">
        <v>10941</v>
      </c>
      <c r="D1730" t="s">
        <v>218</v>
      </c>
      <c r="E1730" t="s">
        <v>219</v>
      </c>
      <c r="F1730">
        <v>10941</v>
      </c>
      <c r="G1730">
        <v>72</v>
      </c>
      <c r="H1730" t="s">
        <v>201</v>
      </c>
      <c r="I1730" s="44">
        <v>35165</v>
      </c>
      <c r="J1730" s="45">
        <v>34.799999999999997</v>
      </c>
      <c r="K1730">
        <v>50</v>
      </c>
      <c r="L1730">
        <f t="shared" si="26"/>
        <v>1739.9999999999998</v>
      </c>
    </row>
    <row r="1731" spans="1:12">
      <c r="A1731">
        <v>7</v>
      </c>
      <c r="B1731" t="s">
        <v>376</v>
      </c>
      <c r="C1731">
        <v>11074</v>
      </c>
      <c r="D1731" t="s">
        <v>341</v>
      </c>
      <c r="E1731" t="s">
        <v>342</v>
      </c>
      <c r="F1731">
        <v>11074</v>
      </c>
      <c r="G1731">
        <v>16</v>
      </c>
      <c r="H1731" t="s">
        <v>124</v>
      </c>
      <c r="I1731" s="44">
        <v>35221</v>
      </c>
      <c r="J1731" s="45">
        <v>17.45</v>
      </c>
      <c r="K1731">
        <v>14</v>
      </c>
      <c r="L1731">
        <f t="shared" ref="L1731:L1794" si="27">J1731*K1731</f>
        <v>244.29999999999998</v>
      </c>
    </row>
    <row r="1732" spans="1:12">
      <c r="A1732">
        <v>7</v>
      </c>
      <c r="B1732" t="s">
        <v>376</v>
      </c>
      <c r="C1732">
        <v>11037</v>
      </c>
      <c r="D1732" t="s">
        <v>275</v>
      </c>
      <c r="E1732" t="s">
        <v>276</v>
      </c>
      <c r="F1732">
        <v>11037</v>
      </c>
      <c r="G1732">
        <v>70</v>
      </c>
      <c r="H1732" t="s">
        <v>186</v>
      </c>
      <c r="I1732" s="44">
        <v>35206</v>
      </c>
      <c r="J1732" s="45">
        <v>15</v>
      </c>
      <c r="K1732">
        <v>4</v>
      </c>
      <c r="L1732">
        <f t="shared" si="27"/>
        <v>60</v>
      </c>
    </row>
    <row r="1733" spans="1:12">
      <c r="A1733">
        <v>7</v>
      </c>
      <c r="B1733" t="s">
        <v>376</v>
      </c>
      <c r="C1733">
        <v>10322</v>
      </c>
      <c r="D1733" t="s">
        <v>271</v>
      </c>
      <c r="E1733" t="s">
        <v>272</v>
      </c>
      <c r="F1733">
        <v>10322</v>
      </c>
      <c r="G1733">
        <v>52</v>
      </c>
      <c r="H1733" t="s">
        <v>169</v>
      </c>
      <c r="I1733" s="44">
        <v>34642</v>
      </c>
      <c r="J1733" s="45">
        <v>5.6</v>
      </c>
      <c r="K1733">
        <v>20</v>
      </c>
      <c r="L1733">
        <f t="shared" si="27"/>
        <v>112</v>
      </c>
    </row>
    <row r="1734" spans="1:12">
      <c r="A1734">
        <v>7</v>
      </c>
      <c r="B1734" t="s">
        <v>376</v>
      </c>
      <c r="C1734">
        <v>10868</v>
      </c>
      <c r="D1734" t="s">
        <v>330</v>
      </c>
      <c r="E1734" t="s">
        <v>331</v>
      </c>
      <c r="F1734">
        <v>10868</v>
      </c>
      <c r="G1734">
        <v>26</v>
      </c>
      <c r="H1734" t="s">
        <v>133</v>
      </c>
      <c r="I1734" s="44">
        <v>35130</v>
      </c>
      <c r="J1734" s="45">
        <v>31.23</v>
      </c>
      <c r="K1734">
        <v>20</v>
      </c>
      <c r="L1734">
        <f t="shared" si="27"/>
        <v>624.6</v>
      </c>
    </row>
    <row r="1735" spans="1:12">
      <c r="A1735">
        <v>7</v>
      </c>
      <c r="B1735" t="s">
        <v>376</v>
      </c>
      <c r="C1735">
        <v>10868</v>
      </c>
      <c r="D1735" t="s">
        <v>330</v>
      </c>
      <c r="E1735" t="s">
        <v>331</v>
      </c>
      <c r="F1735">
        <v>10868</v>
      </c>
      <c r="G1735">
        <v>35</v>
      </c>
      <c r="H1735" t="s">
        <v>193</v>
      </c>
      <c r="I1735" s="44">
        <v>35130</v>
      </c>
      <c r="J1735" s="45">
        <v>18</v>
      </c>
      <c r="K1735">
        <v>30</v>
      </c>
      <c r="L1735">
        <f t="shared" si="27"/>
        <v>540</v>
      </c>
    </row>
    <row r="1736" spans="1:12">
      <c r="A1736">
        <v>7</v>
      </c>
      <c r="B1736" t="s">
        <v>376</v>
      </c>
      <c r="C1736">
        <v>10868</v>
      </c>
      <c r="D1736" t="s">
        <v>330</v>
      </c>
      <c r="E1736" t="s">
        <v>331</v>
      </c>
      <c r="F1736">
        <v>10868</v>
      </c>
      <c r="G1736">
        <v>49</v>
      </c>
      <c r="H1736" t="s">
        <v>194</v>
      </c>
      <c r="I1736" s="44">
        <v>35130</v>
      </c>
      <c r="J1736" s="45">
        <v>20</v>
      </c>
      <c r="K1736">
        <v>42</v>
      </c>
      <c r="L1736">
        <f t="shared" si="27"/>
        <v>840</v>
      </c>
    </row>
    <row r="1737" spans="1:12">
      <c r="A1737">
        <v>7</v>
      </c>
      <c r="B1737" t="s">
        <v>376</v>
      </c>
      <c r="C1737">
        <v>10818</v>
      </c>
      <c r="D1737" t="s">
        <v>284</v>
      </c>
      <c r="E1737" t="s">
        <v>285</v>
      </c>
      <c r="F1737">
        <v>10818</v>
      </c>
      <c r="G1737">
        <v>32</v>
      </c>
      <c r="H1737" t="s">
        <v>167</v>
      </c>
      <c r="I1737" s="44">
        <v>35102</v>
      </c>
      <c r="J1737" s="45">
        <v>32</v>
      </c>
      <c r="K1737">
        <v>20</v>
      </c>
      <c r="L1737">
        <f t="shared" si="27"/>
        <v>640</v>
      </c>
    </row>
    <row r="1738" spans="1:12">
      <c r="A1738">
        <v>7</v>
      </c>
      <c r="B1738" t="s">
        <v>376</v>
      </c>
      <c r="C1738">
        <v>10818</v>
      </c>
      <c r="D1738" t="s">
        <v>284</v>
      </c>
      <c r="E1738" t="s">
        <v>285</v>
      </c>
      <c r="F1738">
        <v>10818</v>
      </c>
      <c r="G1738">
        <v>41</v>
      </c>
      <c r="H1738" t="s">
        <v>131</v>
      </c>
      <c r="I1738" s="44">
        <v>35102</v>
      </c>
      <c r="J1738" s="45">
        <v>9.65</v>
      </c>
      <c r="K1738">
        <v>20</v>
      </c>
      <c r="L1738">
        <f t="shared" si="27"/>
        <v>193</v>
      </c>
    </row>
    <row r="1739" spans="1:12">
      <c r="A1739">
        <v>7</v>
      </c>
      <c r="B1739" t="s">
        <v>376</v>
      </c>
      <c r="C1739">
        <v>10353</v>
      </c>
      <c r="D1739" t="s">
        <v>321</v>
      </c>
      <c r="E1739" t="s">
        <v>322</v>
      </c>
      <c r="F1739">
        <v>10353</v>
      </c>
      <c r="G1739">
        <v>11</v>
      </c>
      <c r="H1739" t="s">
        <v>197</v>
      </c>
      <c r="I1739" s="44">
        <v>34682</v>
      </c>
      <c r="J1739" s="45">
        <v>16.8</v>
      </c>
      <c r="K1739">
        <v>12</v>
      </c>
      <c r="L1739">
        <f t="shared" si="27"/>
        <v>201.60000000000002</v>
      </c>
    </row>
    <row r="1740" spans="1:12">
      <c r="A1740">
        <v>7</v>
      </c>
      <c r="B1740" t="s">
        <v>376</v>
      </c>
      <c r="C1740">
        <v>10353</v>
      </c>
      <c r="D1740" t="s">
        <v>321</v>
      </c>
      <c r="E1740" t="s">
        <v>322</v>
      </c>
      <c r="F1740">
        <v>10353</v>
      </c>
      <c r="G1740">
        <v>38</v>
      </c>
      <c r="H1740" t="s">
        <v>145</v>
      </c>
      <c r="I1740" s="44">
        <v>34682</v>
      </c>
      <c r="J1740" s="45">
        <v>210.8</v>
      </c>
      <c r="K1740">
        <v>50</v>
      </c>
      <c r="L1740">
        <f t="shared" si="27"/>
        <v>10540</v>
      </c>
    </row>
    <row r="1741" spans="1:12">
      <c r="A1741">
        <v>7</v>
      </c>
      <c r="B1741" t="s">
        <v>376</v>
      </c>
      <c r="C1741">
        <v>10659</v>
      </c>
      <c r="D1741" t="s">
        <v>330</v>
      </c>
      <c r="E1741" t="s">
        <v>331</v>
      </c>
      <c r="F1741">
        <v>10659</v>
      </c>
      <c r="G1741">
        <v>31</v>
      </c>
      <c r="H1741" t="s">
        <v>118</v>
      </c>
      <c r="I1741" s="44">
        <v>34978</v>
      </c>
      <c r="J1741" s="45">
        <v>12.5</v>
      </c>
      <c r="K1741">
        <v>20</v>
      </c>
      <c r="L1741">
        <f t="shared" si="27"/>
        <v>250</v>
      </c>
    </row>
    <row r="1742" spans="1:12">
      <c r="A1742">
        <v>7</v>
      </c>
      <c r="B1742" t="s">
        <v>376</v>
      </c>
      <c r="C1742">
        <v>10659</v>
      </c>
      <c r="D1742" t="s">
        <v>330</v>
      </c>
      <c r="E1742" t="s">
        <v>331</v>
      </c>
      <c r="F1742">
        <v>10659</v>
      </c>
      <c r="G1742">
        <v>40</v>
      </c>
      <c r="H1742" t="s">
        <v>184</v>
      </c>
      <c r="I1742" s="44">
        <v>34978</v>
      </c>
      <c r="J1742" s="45">
        <v>18.399999999999999</v>
      </c>
      <c r="K1742">
        <v>24</v>
      </c>
      <c r="L1742">
        <f t="shared" si="27"/>
        <v>441.59999999999997</v>
      </c>
    </row>
    <row r="1743" spans="1:12">
      <c r="A1743">
        <v>7</v>
      </c>
      <c r="B1743" t="s">
        <v>376</v>
      </c>
      <c r="C1743">
        <v>10659</v>
      </c>
      <c r="D1743" t="s">
        <v>330</v>
      </c>
      <c r="E1743" t="s">
        <v>331</v>
      </c>
      <c r="F1743">
        <v>10659</v>
      </c>
      <c r="G1743">
        <v>70</v>
      </c>
      <c r="H1743" t="s">
        <v>186</v>
      </c>
      <c r="I1743" s="44">
        <v>34978</v>
      </c>
      <c r="J1743" s="45">
        <v>15</v>
      </c>
      <c r="K1743">
        <v>40</v>
      </c>
      <c r="L1743">
        <f t="shared" si="27"/>
        <v>600</v>
      </c>
    </row>
    <row r="1744" spans="1:12">
      <c r="A1744">
        <v>7</v>
      </c>
      <c r="B1744" t="s">
        <v>376</v>
      </c>
      <c r="C1744">
        <v>10406</v>
      </c>
      <c r="D1744" t="s">
        <v>330</v>
      </c>
      <c r="E1744" t="s">
        <v>331</v>
      </c>
      <c r="F1744">
        <v>10406</v>
      </c>
      <c r="G1744">
        <v>1</v>
      </c>
      <c r="H1744" t="s">
        <v>183</v>
      </c>
      <c r="I1744" s="44">
        <v>34737</v>
      </c>
      <c r="J1744" s="45">
        <v>14.4</v>
      </c>
      <c r="K1744">
        <v>10</v>
      </c>
      <c r="L1744">
        <f t="shared" si="27"/>
        <v>144</v>
      </c>
    </row>
    <row r="1745" spans="1:12">
      <c r="A1745">
        <v>7</v>
      </c>
      <c r="B1745" t="s">
        <v>376</v>
      </c>
      <c r="C1745">
        <v>10406</v>
      </c>
      <c r="D1745" t="s">
        <v>330</v>
      </c>
      <c r="E1745" t="s">
        <v>331</v>
      </c>
      <c r="F1745">
        <v>10406</v>
      </c>
      <c r="G1745">
        <v>21</v>
      </c>
      <c r="H1745" t="s">
        <v>235</v>
      </c>
      <c r="I1745" s="44">
        <v>34737</v>
      </c>
      <c r="J1745" s="45">
        <v>8</v>
      </c>
      <c r="K1745">
        <v>30</v>
      </c>
      <c r="L1745">
        <f t="shared" si="27"/>
        <v>240</v>
      </c>
    </row>
    <row r="1746" spans="1:12">
      <c r="A1746">
        <v>7</v>
      </c>
      <c r="B1746" t="s">
        <v>376</v>
      </c>
      <c r="C1746">
        <v>10406</v>
      </c>
      <c r="D1746" t="s">
        <v>330</v>
      </c>
      <c r="E1746" t="s">
        <v>331</v>
      </c>
      <c r="F1746">
        <v>10406</v>
      </c>
      <c r="G1746">
        <v>28</v>
      </c>
      <c r="H1746" t="s">
        <v>211</v>
      </c>
      <c r="I1746" s="44">
        <v>34737</v>
      </c>
      <c r="J1746" s="45">
        <v>36.4</v>
      </c>
      <c r="K1746">
        <v>42</v>
      </c>
      <c r="L1746">
        <f t="shared" si="27"/>
        <v>1528.8</v>
      </c>
    </row>
    <row r="1747" spans="1:12">
      <c r="A1747">
        <v>7</v>
      </c>
      <c r="B1747" t="s">
        <v>376</v>
      </c>
      <c r="C1747">
        <v>10406</v>
      </c>
      <c r="D1747" t="s">
        <v>330</v>
      </c>
      <c r="E1747" t="s">
        <v>331</v>
      </c>
      <c r="F1747">
        <v>10406</v>
      </c>
      <c r="G1747">
        <v>36</v>
      </c>
      <c r="H1747" t="s">
        <v>209</v>
      </c>
      <c r="I1747" s="44">
        <v>34737</v>
      </c>
      <c r="J1747" s="45">
        <v>15.2</v>
      </c>
      <c r="K1747">
        <v>5</v>
      </c>
      <c r="L1747">
        <f t="shared" si="27"/>
        <v>76</v>
      </c>
    </row>
    <row r="1748" spans="1:12">
      <c r="A1748">
        <v>7</v>
      </c>
      <c r="B1748" t="s">
        <v>376</v>
      </c>
      <c r="C1748">
        <v>10406</v>
      </c>
      <c r="D1748" t="s">
        <v>330</v>
      </c>
      <c r="E1748" t="s">
        <v>331</v>
      </c>
      <c r="F1748">
        <v>10406</v>
      </c>
      <c r="G1748">
        <v>40</v>
      </c>
      <c r="H1748" t="s">
        <v>184</v>
      </c>
      <c r="I1748" s="44">
        <v>34737</v>
      </c>
      <c r="J1748" s="45">
        <v>14.7</v>
      </c>
      <c r="K1748">
        <v>2</v>
      </c>
      <c r="L1748">
        <f t="shared" si="27"/>
        <v>29.4</v>
      </c>
    </row>
    <row r="1749" spans="1:12">
      <c r="A1749">
        <v>7</v>
      </c>
      <c r="B1749" t="s">
        <v>376</v>
      </c>
      <c r="C1749">
        <v>10512</v>
      </c>
      <c r="D1749" t="s">
        <v>332</v>
      </c>
      <c r="E1749" t="s">
        <v>333</v>
      </c>
      <c r="F1749">
        <v>10512</v>
      </c>
      <c r="G1749">
        <v>24</v>
      </c>
      <c r="H1749" t="s">
        <v>190</v>
      </c>
      <c r="I1749" s="44">
        <v>34841</v>
      </c>
      <c r="J1749" s="45">
        <v>4.5</v>
      </c>
      <c r="K1749">
        <v>10</v>
      </c>
      <c r="L1749">
        <f t="shared" si="27"/>
        <v>45</v>
      </c>
    </row>
    <row r="1750" spans="1:12">
      <c r="A1750">
        <v>7</v>
      </c>
      <c r="B1750" t="s">
        <v>376</v>
      </c>
      <c r="C1750">
        <v>10512</v>
      </c>
      <c r="D1750" t="s">
        <v>332</v>
      </c>
      <c r="E1750" t="s">
        <v>333</v>
      </c>
      <c r="F1750">
        <v>10512</v>
      </c>
      <c r="G1750">
        <v>46</v>
      </c>
      <c r="H1750" t="s">
        <v>128</v>
      </c>
      <c r="I1750" s="44">
        <v>34841</v>
      </c>
      <c r="J1750" s="45">
        <v>12</v>
      </c>
      <c r="K1750">
        <v>9</v>
      </c>
      <c r="L1750">
        <f t="shared" si="27"/>
        <v>108</v>
      </c>
    </row>
    <row r="1751" spans="1:12">
      <c r="A1751">
        <v>7</v>
      </c>
      <c r="B1751" t="s">
        <v>376</v>
      </c>
      <c r="C1751">
        <v>10512</v>
      </c>
      <c r="D1751" t="s">
        <v>332</v>
      </c>
      <c r="E1751" t="s">
        <v>333</v>
      </c>
      <c r="F1751">
        <v>10512</v>
      </c>
      <c r="G1751">
        <v>47</v>
      </c>
      <c r="H1751" t="s">
        <v>262</v>
      </c>
      <c r="I1751" s="44">
        <v>34841</v>
      </c>
      <c r="J1751" s="45">
        <v>9.5</v>
      </c>
      <c r="K1751">
        <v>6</v>
      </c>
      <c r="L1751">
        <f t="shared" si="27"/>
        <v>57</v>
      </c>
    </row>
    <row r="1752" spans="1:12">
      <c r="A1752">
        <v>7</v>
      </c>
      <c r="B1752" t="s">
        <v>376</v>
      </c>
      <c r="C1752">
        <v>10512</v>
      </c>
      <c r="D1752" t="s">
        <v>332</v>
      </c>
      <c r="E1752" t="s">
        <v>333</v>
      </c>
      <c r="F1752">
        <v>10512</v>
      </c>
      <c r="G1752">
        <v>60</v>
      </c>
      <c r="H1752" t="s">
        <v>171</v>
      </c>
      <c r="I1752" s="44">
        <v>34841</v>
      </c>
      <c r="J1752" s="45">
        <v>34</v>
      </c>
      <c r="K1752">
        <v>12</v>
      </c>
      <c r="L1752">
        <f t="shared" si="27"/>
        <v>408</v>
      </c>
    </row>
    <row r="1753" spans="1:12">
      <c r="A1753">
        <v>7</v>
      </c>
      <c r="B1753" t="s">
        <v>376</v>
      </c>
      <c r="C1753">
        <v>10550</v>
      </c>
      <c r="D1753" t="s">
        <v>275</v>
      </c>
      <c r="E1753" t="s">
        <v>276</v>
      </c>
      <c r="F1753">
        <v>10550</v>
      </c>
      <c r="G1753">
        <v>17</v>
      </c>
      <c r="H1753" t="s">
        <v>222</v>
      </c>
      <c r="I1753" s="44">
        <v>34878</v>
      </c>
      <c r="J1753" s="45">
        <v>39</v>
      </c>
      <c r="K1753">
        <v>8</v>
      </c>
      <c r="L1753">
        <f t="shared" si="27"/>
        <v>312</v>
      </c>
    </row>
    <row r="1754" spans="1:12">
      <c r="A1754">
        <v>7</v>
      </c>
      <c r="B1754" t="s">
        <v>376</v>
      </c>
      <c r="C1754">
        <v>10550</v>
      </c>
      <c r="D1754" t="s">
        <v>275</v>
      </c>
      <c r="E1754" t="s">
        <v>276</v>
      </c>
      <c r="F1754">
        <v>10550</v>
      </c>
      <c r="G1754">
        <v>19</v>
      </c>
      <c r="H1754" t="s">
        <v>185</v>
      </c>
      <c r="I1754" s="44">
        <v>34878</v>
      </c>
      <c r="J1754" s="45">
        <v>9.1999999999999993</v>
      </c>
      <c r="K1754">
        <v>10</v>
      </c>
      <c r="L1754">
        <f t="shared" si="27"/>
        <v>92</v>
      </c>
    </row>
    <row r="1755" spans="1:12">
      <c r="A1755">
        <v>7</v>
      </c>
      <c r="B1755" t="s">
        <v>376</v>
      </c>
      <c r="C1755">
        <v>10550</v>
      </c>
      <c r="D1755" t="s">
        <v>275</v>
      </c>
      <c r="E1755" t="s">
        <v>276</v>
      </c>
      <c r="F1755">
        <v>10550</v>
      </c>
      <c r="G1755">
        <v>21</v>
      </c>
      <c r="H1755" t="s">
        <v>235</v>
      </c>
      <c r="I1755" s="44">
        <v>34878</v>
      </c>
      <c r="J1755" s="45">
        <v>10</v>
      </c>
      <c r="K1755">
        <v>6</v>
      </c>
      <c r="L1755">
        <f t="shared" si="27"/>
        <v>60</v>
      </c>
    </row>
    <row r="1756" spans="1:12">
      <c r="A1756">
        <v>7</v>
      </c>
      <c r="B1756" t="s">
        <v>376</v>
      </c>
      <c r="C1756">
        <v>10550</v>
      </c>
      <c r="D1756" t="s">
        <v>275</v>
      </c>
      <c r="E1756" t="s">
        <v>276</v>
      </c>
      <c r="F1756">
        <v>10550</v>
      </c>
      <c r="G1756">
        <v>61</v>
      </c>
      <c r="H1756" t="s">
        <v>306</v>
      </c>
      <c r="I1756" s="44">
        <v>34878</v>
      </c>
      <c r="J1756" s="45">
        <v>28.5</v>
      </c>
      <c r="K1756">
        <v>10</v>
      </c>
      <c r="L1756">
        <f t="shared" si="27"/>
        <v>285</v>
      </c>
    </row>
    <row r="1757" spans="1:12">
      <c r="A1757">
        <v>7</v>
      </c>
      <c r="B1757" t="s">
        <v>376</v>
      </c>
      <c r="C1757">
        <v>10777</v>
      </c>
      <c r="D1757" t="s">
        <v>233</v>
      </c>
      <c r="E1757" t="s">
        <v>234</v>
      </c>
      <c r="F1757">
        <v>10777</v>
      </c>
      <c r="G1757">
        <v>42</v>
      </c>
      <c r="H1757" t="s">
        <v>119</v>
      </c>
      <c r="I1757" s="44">
        <v>35079</v>
      </c>
      <c r="J1757" s="45">
        <v>14</v>
      </c>
      <c r="K1757">
        <v>20</v>
      </c>
      <c r="L1757">
        <f t="shared" si="27"/>
        <v>280</v>
      </c>
    </row>
    <row r="1758" spans="1:12">
      <c r="A1758">
        <v>7</v>
      </c>
      <c r="B1758" t="s">
        <v>376</v>
      </c>
      <c r="C1758">
        <v>10993</v>
      </c>
      <c r="D1758" t="s">
        <v>267</v>
      </c>
      <c r="E1758" t="s">
        <v>268</v>
      </c>
      <c r="F1758">
        <v>10993</v>
      </c>
      <c r="G1758">
        <v>29</v>
      </c>
      <c r="H1758" t="s">
        <v>192</v>
      </c>
      <c r="I1758" s="44">
        <v>35186</v>
      </c>
      <c r="J1758" s="45">
        <v>123.79</v>
      </c>
      <c r="K1758">
        <v>50</v>
      </c>
      <c r="L1758">
        <f t="shared" si="27"/>
        <v>6189.5</v>
      </c>
    </row>
    <row r="1759" spans="1:12">
      <c r="A1759">
        <v>7</v>
      </c>
      <c r="B1759" t="s">
        <v>376</v>
      </c>
      <c r="C1759">
        <v>10993</v>
      </c>
      <c r="D1759" t="s">
        <v>267</v>
      </c>
      <c r="E1759" t="s">
        <v>268</v>
      </c>
      <c r="F1759">
        <v>10993</v>
      </c>
      <c r="G1759">
        <v>41</v>
      </c>
      <c r="H1759" t="s">
        <v>131</v>
      </c>
      <c r="I1759" s="44">
        <v>35186</v>
      </c>
      <c r="J1759" s="45">
        <v>9.65</v>
      </c>
      <c r="K1759">
        <v>35</v>
      </c>
      <c r="L1759">
        <f t="shared" si="27"/>
        <v>337.75</v>
      </c>
    </row>
    <row r="1760" spans="1:12">
      <c r="A1760">
        <v>7</v>
      </c>
      <c r="B1760" t="s">
        <v>376</v>
      </c>
      <c r="C1760">
        <v>10880</v>
      </c>
      <c r="D1760" t="s">
        <v>267</v>
      </c>
      <c r="E1760" t="s">
        <v>268</v>
      </c>
      <c r="F1760">
        <v>10880</v>
      </c>
      <c r="G1760">
        <v>23</v>
      </c>
      <c r="H1760" t="s">
        <v>166</v>
      </c>
      <c r="I1760" s="44">
        <v>35136</v>
      </c>
      <c r="J1760" s="45">
        <v>9</v>
      </c>
      <c r="K1760">
        <v>30</v>
      </c>
      <c r="L1760">
        <f t="shared" si="27"/>
        <v>270</v>
      </c>
    </row>
    <row r="1761" spans="1:12">
      <c r="A1761">
        <v>7</v>
      </c>
      <c r="B1761" t="s">
        <v>376</v>
      </c>
      <c r="C1761">
        <v>10880</v>
      </c>
      <c r="D1761" t="s">
        <v>267</v>
      </c>
      <c r="E1761" t="s">
        <v>268</v>
      </c>
      <c r="F1761">
        <v>10880</v>
      </c>
      <c r="G1761">
        <v>61</v>
      </c>
      <c r="H1761" t="s">
        <v>306</v>
      </c>
      <c r="I1761" s="44">
        <v>35136</v>
      </c>
      <c r="J1761" s="45">
        <v>28.5</v>
      </c>
      <c r="K1761">
        <v>30</v>
      </c>
      <c r="L1761">
        <f t="shared" si="27"/>
        <v>855</v>
      </c>
    </row>
    <row r="1762" spans="1:12">
      <c r="A1762">
        <v>7</v>
      </c>
      <c r="B1762" t="s">
        <v>376</v>
      </c>
      <c r="C1762">
        <v>10880</v>
      </c>
      <c r="D1762" t="s">
        <v>267</v>
      </c>
      <c r="E1762" t="s">
        <v>268</v>
      </c>
      <c r="F1762">
        <v>10880</v>
      </c>
      <c r="G1762">
        <v>70</v>
      </c>
      <c r="H1762" t="s">
        <v>186</v>
      </c>
      <c r="I1762" s="44">
        <v>35136</v>
      </c>
      <c r="J1762" s="45">
        <v>15</v>
      </c>
      <c r="K1762">
        <v>50</v>
      </c>
      <c r="L1762">
        <f t="shared" si="27"/>
        <v>750</v>
      </c>
    </row>
    <row r="1763" spans="1:12">
      <c r="A1763">
        <v>7</v>
      </c>
      <c r="B1763" t="s">
        <v>376</v>
      </c>
      <c r="C1763">
        <v>10303</v>
      </c>
      <c r="D1763" t="s">
        <v>275</v>
      </c>
      <c r="E1763" t="s">
        <v>276</v>
      </c>
      <c r="F1763">
        <v>10303</v>
      </c>
      <c r="G1763">
        <v>40</v>
      </c>
      <c r="H1763" t="s">
        <v>184</v>
      </c>
      <c r="I1763" s="44">
        <v>34619</v>
      </c>
      <c r="J1763" s="45">
        <v>14.7</v>
      </c>
      <c r="K1763">
        <v>40</v>
      </c>
      <c r="L1763">
        <f t="shared" si="27"/>
        <v>588</v>
      </c>
    </row>
    <row r="1764" spans="1:12">
      <c r="A1764">
        <v>7</v>
      </c>
      <c r="B1764" t="s">
        <v>376</v>
      </c>
      <c r="C1764">
        <v>10303</v>
      </c>
      <c r="D1764" t="s">
        <v>275</v>
      </c>
      <c r="E1764" t="s">
        <v>276</v>
      </c>
      <c r="F1764">
        <v>10303</v>
      </c>
      <c r="G1764">
        <v>65</v>
      </c>
      <c r="H1764" t="s">
        <v>147</v>
      </c>
      <c r="I1764" s="44">
        <v>34619</v>
      </c>
      <c r="J1764" s="45">
        <v>16.8</v>
      </c>
      <c r="K1764">
        <v>30</v>
      </c>
      <c r="L1764">
        <f t="shared" si="27"/>
        <v>504</v>
      </c>
    </row>
    <row r="1765" spans="1:12">
      <c r="A1765">
        <v>7</v>
      </c>
      <c r="B1765" t="s">
        <v>376</v>
      </c>
      <c r="C1765">
        <v>10303</v>
      </c>
      <c r="D1765" t="s">
        <v>275</v>
      </c>
      <c r="E1765" t="s">
        <v>276</v>
      </c>
      <c r="F1765">
        <v>10303</v>
      </c>
      <c r="G1765">
        <v>68</v>
      </c>
      <c r="H1765" t="s">
        <v>206</v>
      </c>
      <c r="I1765" s="44">
        <v>34619</v>
      </c>
      <c r="J1765" s="45">
        <v>10</v>
      </c>
      <c r="K1765">
        <v>15</v>
      </c>
      <c r="L1765">
        <f t="shared" si="27"/>
        <v>150</v>
      </c>
    </row>
    <row r="1766" spans="1:12">
      <c r="A1766">
        <v>7</v>
      </c>
      <c r="B1766" t="s">
        <v>376</v>
      </c>
      <c r="C1766">
        <v>10527</v>
      </c>
      <c r="D1766" t="s">
        <v>181</v>
      </c>
      <c r="E1766" t="s">
        <v>182</v>
      </c>
      <c r="F1766">
        <v>10527</v>
      </c>
      <c r="G1766">
        <v>4</v>
      </c>
      <c r="H1766" t="s">
        <v>157</v>
      </c>
      <c r="I1766" s="44">
        <v>34855</v>
      </c>
      <c r="J1766" s="45">
        <v>22</v>
      </c>
      <c r="K1766">
        <v>50</v>
      </c>
      <c r="L1766">
        <f t="shared" si="27"/>
        <v>1100</v>
      </c>
    </row>
    <row r="1767" spans="1:12">
      <c r="A1767">
        <v>7</v>
      </c>
      <c r="B1767" t="s">
        <v>376</v>
      </c>
      <c r="C1767">
        <v>10527</v>
      </c>
      <c r="D1767" t="s">
        <v>181</v>
      </c>
      <c r="E1767" t="s">
        <v>182</v>
      </c>
      <c r="F1767">
        <v>10527</v>
      </c>
      <c r="G1767">
        <v>36</v>
      </c>
      <c r="H1767" t="s">
        <v>209</v>
      </c>
      <c r="I1767" s="44">
        <v>34855</v>
      </c>
      <c r="J1767" s="45">
        <v>19</v>
      </c>
      <c r="K1767">
        <v>30</v>
      </c>
      <c r="L1767">
        <f t="shared" si="27"/>
        <v>570</v>
      </c>
    </row>
    <row r="1768" spans="1:12">
      <c r="A1768">
        <v>7</v>
      </c>
      <c r="B1768" t="s">
        <v>376</v>
      </c>
      <c r="C1768">
        <v>10531</v>
      </c>
      <c r="D1768" t="s">
        <v>358</v>
      </c>
      <c r="E1768" t="s">
        <v>359</v>
      </c>
      <c r="F1768">
        <v>10531</v>
      </c>
      <c r="G1768">
        <v>59</v>
      </c>
      <c r="H1768" t="s">
        <v>198</v>
      </c>
      <c r="I1768" s="44">
        <v>34858</v>
      </c>
      <c r="J1768" s="45">
        <v>55</v>
      </c>
      <c r="K1768">
        <v>2</v>
      </c>
      <c r="L1768">
        <f t="shared" si="27"/>
        <v>110</v>
      </c>
    </row>
    <row r="1769" spans="1:12">
      <c r="A1769">
        <v>7</v>
      </c>
      <c r="B1769" t="s">
        <v>376</v>
      </c>
      <c r="C1769">
        <v>10597</v>
      </c>
      <c r="D1769" t="s">
        <v>321</v>
      </c>
      <c r="E1769" t="s">
        <v>322</v>
      </c>
      <c r="F1769">
        <v>10597</v>
      </c>
      <c r="G1769">
        <v>24</v>
      </c>
      <c r="H1769" t="s">
        <v>190</v>
      </c>
      <c r="I1769" s="44">
        <v>34922</v>
      </c>
      <c r="J1769" s="45">
        <v>4.5</v>
      </c>
      <c r="K1769">
        <v>35</v>
      </c>
      <c r="L1769">
        <f t="shared" si="27"/>
        <v>157.5</v>
      </c>
    </row>
    <row r="1770" spans="1:12">
      <c r="A1770">
        <v>7</v>
      </c>
      <c r="B1770" t="s">
        <v>376</v>
      </c>
      <c r="C1770">
        <v>10597</v>
      </c>
      <c r="D1770" t="s">
        <v>321</v>
      </c>
      <c r="E1770" t="s">
        <v>322</v>
      </c>
      <c r="F1770">
        <v>10597</v>
      </c>
      <c r="G1770">
        <v>57</v>
      </c>
      <c r="H1770" t="s">
        <v>180</v>
      </c>
      <c r="I1770" s="44">
        <v>34922</v>
      </c>
      <c r="J1770" s="45">
        <v>19.5</v>
      </c>
      <c r="K1770">
        <v>20</v>
      </c>
      <c r="L1770">
        <f t="shared" si="27"/>
        <v>390</v>
      </c>
    </row>
    <row r="1771" spans="1:12">
      <c r="A1771">
        <v>7</v>
      </c>
      <c r="B1771" t="s">
        <v>376</v>
      </c>
      <c r="C1771">
        <v>10597</v>
      </c>
      <c r="D1771" t="s">
        <v>321</v>
      </c>
      <c r="E1771" t="s">
        <v>322</v>
      </c>
      <c r="F1771">
        <v>10597</v>
      </c>
      <c r="G1771">
        <v>65</v>
      </c>
      <c r="H1771" t="s">
        <v>147</v>
      </c>
      <c r="I1771" s="44">
        <v>34922</v>
      </c>
      <c r="J1771" s="45">
        <v>21.05</v>
      </c>
      <c r="K1771">
        <v>12</v>
      </c>
      <c r="L1771">
        <f t="shared" si="27"/>
        <v>252.60000000000002</v>
      </c>
    </row>
    <row r="1772" spans="1:12">
      <c r="A1772">
        <v>7</v>
      </c>
      <c r="B1772" t="s">
        <v>376</v>
      </c>
      <c r="C1772">
        <v>10633</v>
      </c>
      <c r="D1772" t="s">
        <v>116</v>
      </c>
      <c r="E1772" t="s">
        <v>117</v>
      </c>
      <c r="F1772">
        <v>10633</v>
      </c>
      <c r="G1772">
        <v>12</v>
      </c>
      <c r="H1772" t="s">
        <v>162</v>
      </c>
      <c r="I1772" s="44">
        <v>34957</v>
      </c>
      <c r="J1772" s="45">
        <v>38</v>
      </c>
      <c r="K1772">
        <v>36</v>
      </c>
      <c r="L1772">
        <f t="shared" si="27"/>
        <v>1368</v>
      </c>
    </row>
    <row r="1773" spans="1:12">
      <c r="A1773">
        <v>7</v>
      </c>
      <c r="B1773" t="s">
        <v>376</v>
      </c>
      <c r="C1773">
        <v>10633</v>
      </c>
      <c r="D1773" t="s">
        <v>116</v>
      </c>
      <c r="E1773" t="s">
        <v>117</v>
      </c>
      <c r="F1773">
        <v>10633</v>
      </c>
      <c r="G1773">
        <v>13</v>
      </c>
      <c r="H1773" t="s">
        <v>163</v>
      </c>
      <c r="I1773" s="44">
        <v>34957</v>
      </c>
      <c r="J1773" s="45">
        <v>6</v>
      </c>
      <c r="K1773">
        <v>13</v>
      </c>
      <c r="L1773">
        <f t="shared" si="27"/>
        <v>78</v>
      </c>
    </row>
    <row r="1774" spans="1:12">
      <c r="A1774">
        <v>7</v>
      </c>
      <c r="B1774" t="s">
        <v>376</v>
      </c>
      <c r="C1774">
        <v>10633</v>
      </c>
      <c r="D1774" t="s">
        <v>116</v>
      </c>
      <c r="E1774" t="s">
        <v>117</v>
      </c>
      <c r="F1774">
        <v>10633</v>
      </c>
      <c r="G1774">
        <v>26</v>
      </c>
      <c r="H1774" t="s">
        <v>133</v>
      </c>
      <c r="I1774" s="44">
        <v>34957</v>
      </c>
      <c r="J1774" s="45">
        <v>31.23</v>
      </c>
      <c r="K1774">
        <v>35</v>
      </c>
      <c r="L1774">
        <f t="shared" si="27"/>
        <v>1093.05</v>
      </c>
    </row>
    <row r="1775" spans="1:12">
      <c r="A1775">
        <v>7</v>
      </c>
      <c r="B1775" t="s">
        <v>376</v>
      </c>
      <c r="C1775">
        <v>10633</v>
      </c>
      <c r="D1775" t="s">
        <v>116</v>
      </c>
      <c r="E1775" t="s">
        <v>117</v>
      </c>
      <c r="F1775">
        <v>10633</v>
      </c>
      <c r="G1775">
        <v>62</v>
      </c>
      <c r="H1775" t="s">
        <v>138</v>
      </c>
      <c r="I1775" s="44">
        <v>34957</v>
      </c>
      <c r="J1775" s="45">
        <v>49.3</v>
      </c>
      <c r="K1775">
        <v>80</v>
      </c>
      <c r="L1775">
        <f t="shared" si="27"/>
        <v>3944</v>
      </c>
    </row>
    <row r="1776" spans="1:12">
      <c r="A1776">
        <v>7</v>
      </c>
      <c r="B1776" t="s">
        <v>376</v>
      </c>
      <c r="C1776">
        <v>10836</v>
      </c>
      <c r="D1776" t="s">
        <v>116</v>
      </c>
      <c r="E1776" t="s">
        <v>117</v>
      </c>
      <c r="F1776">
        <v>10836</v>
      </c>
      <c r="G1776">
        <v>22</v>
      </c>
      <c r="H1776" t="s">
        <v>336</v>
      </c>
      <c r="I1776" s="44">
        <v>35111</v>
      </c>
      <c r="J1776" s="45">
        <v>21</v>
      </c>
      <c r="K1776">
        <v>52</v>
      </c>
      <c r="L1776">
        <f t="shared" si="27"/>
        <v>1092</v>
      </c>
    </row>
    <row r="1777" spans="1:12">
      <c r="A1777">
        <v>7</v>
      </c>
      <c r="B1777" t="s">
        <v>376</v>
      </c>
      <c r="C1777">
        <v>10836</v>
      </c>
      <c r="D1777" t="s">
        <v>116</v>
      </c>
      <c r="E1777" t="s">
        <v>117</v>
      </c>
      <c r="F1777">
        <v>10836</v>
      </c>
      <c r="G1777">
        <v>35</v>
      </c>
      <c r="H1777" t="s">
        <v>193</v>
      </c>
      <c r="I1777" s="44">
        <v>35111</v>
      </c>
      <c r="J1777" s="45">
        <v>18</v>
      </c>
      <c r="K1777">
        <v>6</v>
      </c>
      <c r="L1777">
        <f t="shared" si="27"/>
        <v>108</v>
      </c>
    </row>
    <row r="1778" spans="1:12">
      <c r="A1778">
        <v>7</v>
      </c>
      <c r="B1778" t="s">
        <v>376</v>
      </c>
      <c r="C1778">
        <v>10836</v>
      </c>
      <c r="D1778" t="s">
        <v>116</v>
      </c>
      <c r="E1778" t="s">
        <v>117</v>
      </c>
      <c r="F1778">
        <v>10836</v>
      </c>
      <c r="G1778">
        <v>57</v>
      </c>
      <c r="H1778" t="s">
        <v>180</v>
      </c>
      <c r="I1778" s="44">
        <v>35111</v>
      </c>
      <c r="J1778" s="45">
        <v>19.5</v>
      </c>
      <c r="K1778">
        <v>24</v>
      </c>
      <c r="L1778">
        <f t="shared" si="27"/>
        <v>468</v>
      </c>
    </row>
    <row r="1779" spans="1:12">
      <c r="A1779">
        <v>7</v>
      </c>
      <c r="B1779" t="s">
        <v>376</v>
      </c>
      <c r="C1779">
        <v>10836</v>
      </c>
      <c r="D1779" t="s">
        <v>116</v>
      </c>
      <c r="E1779" t="s">
        <v>117</v>
      </c>
      <c r="F1779">
        <v>10836</v>
      </c>
      <c r="G1779">
        <v>60</v>
      </c>
      <c r="H1779" t="s">
        <v>171</v>
      </c>
      <c r="I1779" s="44">
        <v>35111</v>
      </c>
      <c r="J1779" s="45">
        <v>34</v>
      </c>
      <c r="K1779">
        <v>60</v>
      </c>
      <c r="L1779">
        <f t="shared" si="27"/>
        <v>2040</v>
      </c>
    </row>
    <row r="1780" spans="1:12">
      <c r="A1780">
        <v>7</v>
      </c>
      <c r="B1780" t="s">
        <v>376</v>
      </c>
      <c r="C1780">
        <v>10836</v>
      </c>
      <c r="D1780" t="s">
        <v>116</v>
      </c>
      <c r="E1780" t="s">
        <v>117</v>
      </c>
      <c r="F1780">
        <v>10836</v>
      </c>
      <c r="G1780">
        <v>64</v>
      </c>
      <c r="H1780" t="s">
        <v>172</v>
      </c>
      <c r="I1780" s="44">
        <v>35111</v>
      </c>
      <c r="J1780" s="45">
        <v>33.25</v>
      </c>
      <c r="K1780">
        <v>30</v>
      </c>
      <c r="L1780">
        <f t="shared" si="27"/>
        <v>997.5</v>
      </c>
    </row>
    <row r="1781" spans="1:12">
      <c r="A1781">
        <v>7</v>
      </c>
      <c r="B1781" t="s">
        <v>376</v>
      </c>
      <c r="C1781">
        <v>10958</v>
      </c>
      <c r="D1781" t="s">
        <v>358</v>
      </c>
      <c r="E1781" t="s">
        <v>359</v>
      </c>
      <c r="F1781">
        <v>10958</v>
      </c>
      <c r="G1781">
        <v>5</v>
      </c>
      <c r="H1781" t="s">
        <v>226</v>
      </c>
      <c r="I1781" s="44">
        <v>35172</v>
      </c>
      <c r="J1781" s="45">
        <v>21.35</v>
      </c>
      <c r="K1781">
        <v>20</v>
      </c>
      <c r="L1781">
        <f t="shared" si="27"/>
        <v>427</v>
      </c>
    </row>
    <row r="1782" spans="1:12">
      <c r="A1782">
        <v>7</v>
      </c>
      <c r="B1782" t="s">
        <v>376</v>
      </c>
      <c r="C1782">
        <v>10958</v>
      </c>
      <c r="D1782" t="s">
        <v>358</v>
      </c>
      <c r="E1782" t="s">
        <v>359</v>
      </c>
      <c r="F1782">
        <v>10958</v>
      </c>
      <c r="G1782">
        <v>7</v>
      </c>
      <c r="H1782" t="s">
        <v>159</v>
      </c>
      <c r="I1782" s="44">
        <v>35172</v>
      </c>
      <c r="J1782" s="45">
        <v>30</v>
      </c>
      <c r="K1782">
        <v>6</v>
      </c>
      <c r="L1782">
        <f t="shared" si="27"/>
        <v>180</v>
      </c>
    </row>
    <row r="1783" spans="1:12">
      <c r="A1783">
        <v>7</v>
      </c>
      <c r="B1783" t="s">
        <v>376</v>
      </c>
      <c r="C1783">
        <v>10958</v>
      </c>
      <c r="D1783" t="s">
        <v>358</v>
      </c>
      <c r="E1783" t="s">
        <v>359</v>
      </c>
      <c r="F1783">
        <v>10958</v>
      </c>
      <c r="G1783">
        <v>72</v>
      </c>
      <c r="H1783" t="s">
        <v>201</v>
      </c>
      <c r="I1783" s="44">
        <v>35172</v>
      </c>
      <c r="J1783" s="45">
        <v>34.799999999999997</v>
      </c>
      <c r="K1783">
        <v>5</v>
      </c>
      <c r="L1783">
        <f t="shared" si="27"/>
        <v>174</v>
      </c>
    </row>
    <row r="1784" spans="1:12">
      <c r="A1784">
        <v>7</v>
      </c>
      <c r="B1784" t="s">
        <v>376</v>
      </c>
      <c r="C1784">
        <v>10336</v>
      </c>
      <c r="D1784" t="s">
        <v>360</v>
      </c>
      <c r="E1784" t="s">
        <v>361</v>
      </c>
      <c r="F1784">
        <v>10336</v>
      </c>
      <c r="G1784">
        <v>4</v>
      </c>
      <c r="H1784" t="s">
        <v>157</v>
      </c>
      <c r="I1784" s="44">
        <v>34661</v>
      </c>
      <c r="J1784" s="45">
        <v>17.600000000000001</v>
      </c>
      <c r="K1784">
        <v>18</v>
      </c>
      <c r="L1784">
        <f t="shared" si="27"/>
        <v>316.8</v>
      </c>
    </row>
    <row r="1785" spans="1:12">
      <c r="A1785">
        <v>7</v>
      </c>
      <c r="B1785" t="s">
        <v>376</v>
      </c>
      <c r="C1785">
        <v>10424</v>
      </c>
      <c r="D1785" t="s">
        <v>279</v>
      </c>
      <c r="E1785" t="s">
        <v>280</v>
      </c>
      <c r="F1785">
        <v>10424</v>
      </c>
      <c r="G1785">
        <v>35</v>
      </c>
      <c r="H1785" t="s">
        <v>193</v>
      </c>
      <c r="I1785" s="44">
        <v>34753</v>
      </c>
      <c r="J1785" s="45">
        <v>14.4</v>
      </c>
      <c r="K1785">
        <v>60</v>
      </c>
      <c r="L1785">
        <f t="shared" si="27"/>
        <v>864</v>
      </c>
    </row>
    <row r="1786" spans="1:12">
      <c r="A1786">
        <v>7</v>
      </c>
      <c r="B1786" t="s">
        <v>376</v>
      </c>
      <c r="C1786">
        <v>10424</v>
      </c>
      <c r="D1786" t="s">
        <v>279</v>
      </c>
      <c r="E1786" t="s">
        <v>280</v>
      </c>
      <c r="F1786">
        <v>10424</v>
      </c>
      <c r="G1786">
        <v>38</v>
      </c>
      <c r="H1786" t="s">
        <v>145</v>
      </c>
      <c r="I1786" s="44">
        <v>34753</v>
      </c>
      <c r="J1786" s="45">
        <v>210.8</v>
      </c>
      <c r="K1786">
        <v>49</v>
      </c>
      <c r="L1786">
        <f t="shared" si="27"/>
        <v>10329.200000000001</v>
      </c>
    </row>
    <row r="1787" spans="1:12">
      <c r="A1787">
        <v>7</v>
      </c>
      <c r="B1787" t="s">
        <v>376</v>
      </c>
      <c r="C1787">
        <v>10424</v>
      </c>
      <c r="D1787" t="s">
        <v>279</v>
      </c>
      <c r="E1787" t="s">
        <v>280</v>
      </c>
      <c r="F1787">
        <v>10424</v>
      </c>
      <c r="G1787">
        <v>68</v>
      </c>
      <c r="H1787" t="s">
        <v>206</v>
      </c>
      <c r="I1787" s="44">
        <v>34753</v>
      </c>
      <c r="J1787" s="45">
        <v>10</v>
      </c>
      <c r="K1787">
        <v>30</v>
      </c>
      <c r="L1787">
        <f t="shared" si="27"/>
        <v>300</v>
      </c>
    </row>
    <row r="1788" spans="1:12">
      <c r="A1788">
        <v>7</v>
      </c>
      <c r="B1788" t="s">
        <v>376</v>
      </c>
      <c r="C1788">
        <v>10896</v>
      </c>
      <c r="D1788" t="s">
        <v>354</v>
      </c>
      <c r="E1788" t="s">
        <v>355</v>
      </c>
      <c r="F1788">
        <v>10896</v>
      </c>
      <c r="G1788">
        <v>45</v>
      </c>
      <c r="H1788" t="s">
        <v>120</v>
      </c>
      <c r="I1788" s="44">
        <v>35145</v>
      </c>
      <c r="J1788" s="45">
        <v>9.5</v>
      </c>
      <c r="K1788">
        <v>15</v>
      </c>
      <c r="L1788">
        <f t="shared" si="27"/>
        <v>142.5</v>
      </c>
    </row>
    <row r="1789" spans="1:12">
      <c r="A1789">
        <v>7</v>
      </c>
      <c r="B1789" t="s">
        <v>376</v>
      </c>
      <c r="C1789">
        <v>10896</v>
      </c>
      <c r="D1789" t="s">
        <v>354</v>
      </c>
      <c r="E1789" t="s">
        <v>355</v>
      </c>
      <c r="F1789">
        <v>10896</v>
      </c>
      <c r="G1789">
        <v>56</v>
      </c>
      <c r="H1789" t="s">
        <v>151</v>
      </c>
      <c r="I1789" s="44">
        <v>35145</v>
      </c>
      <c r="J1789" s="45">
        <v>38</v>
      </c>
      <c r="K1789">
        <v>16</v>
      </c>
      <c r="L1789">
        <f t="shared" si="27"/>
        <v>608</v>
      </c>
    </row>
    <row r="1790" spans="1:12">
      <c r="A1790">
        <v>8</v>
      </c>
      <c r="B1790" t="s">
        <v>377</v>
      </c>
      <c r="C1790">
        <v>10614</v>
      </c>
      <c r="D1790" t="s">
        <v>364</v>
      </c>
      <c r="E1790" t="s">
        <v>365</v>
      </c>
      <c r="F1790">
        <v>10614</v>
      </c>
      <c r="G1790">
        <v>11</v>
      </c>
      <c r="H1790" t="s">
        <v>197</v>
      </c>
      <c r="I1790" s="44">
        <v>34940</v>
      </c>
      <c r="J1790" s="45">
        <v>21</v>
      </c>
      <c r="K1790">
        <v>14</v>
      </c>
      <c r="L1790">
        <f t="shared" si="27"/>
        <v>294</v>
      </c>
    </row>
    <row r="1791" spans="1:12">
      <c r="A1791">
        <v>8</v>
      </c>
      <c r="B1791" t="s">
        <v>377</v>
      </c>
      <c r="C1791">
        <v>10614</v>
      </c>
      <c r="D1791" t="s">
        <v>364</v>
      </c>
      <c r="E1791" t="s">
        <v>365</v>
      </c>
      <c r="F1791">
        <v>10614</v>
      </c>
      <c r="G1791">
        <v>21</v>
      </c>
      <c r="H1791" t="s">
        <v>235</v>
      </c>
      <c r="I1791" s="44">
        <v>34940</v>
      </c>
      <c r="J1791" s="45">
        <v>10</v>
      </c>
      <c r="K1791">
        <v>8</v>
      </c>
      <c r="L1791">
        <f t="shared" si="27"/>
        <v>80</v>
      </c>
    </row>
    <row r="1792" spans="1:12">
      <c r="A1792">
        <v>8</v>
      </c>
      <c r="B1792" t="s">
        <v>377</v>
      </c>
      <c r="C1792">
        <v>10614</v>
      </c>
      <c r="D1792" t="s">
        <v>364</v>
      </c>
      <c r="E1792" t="s">
        <v>365</v>
      </c>
      <c r="F1792">
        <v>10614</v>
      </c>
      <c r="G1792">
        <v>39</v>
      </c>
      <c r="H1792" t="s">
        <v>168</v>
      </c>
      <c r="I1792" s="44">
        <v>34940</v>
      </c>
      <c r="J1792" s="45">
        <v>18</v>
      </c>
      <c r="K1792">
        <v>5</v>
      </c>
      <c r="L1792">
        <f t="shared" si="27"/>
        <v>90</v>
      </c>
    </row>
    <row r="1793" spans="1:12">
      <c r="A1793">
        <v>8</v>
      </c>
      <c r="B1793" t="s">
        <v>377</v>
      </c>
      <c r="C1793">
        <v>10679</v>
      </c>
      <c r="D1793" t="s">
        <v>349</v>
      </c>
      <c r="E1793" t="s">
        <v>350</v>
      </c>
      <c r="F1793">
        <v>10679</v>
      </c>
      <c r="G1793">
        <v>59</v>
      </c>
      <c r="H1793" t="s">
        <v>198</v>
      </c>
      <c r="I1793" s="44">
        <v>34996</v>
      </c>
      <c r="J1793" s="45">
        <v>55</v>
      </c>
      <c r="K1793">
        <v>12</v>
      </c>
      <c r="L1793">
        <f t="shared" si="27"/>
        <v>660</v>
      </c>
    </row>
    <row r="1794" spans="1:12">
      <c r="A1794">
        <v>8</v>
      </c>
      <c r="B1794" t="s">
        <v>377</v>
      </c>
      <c r="C1794">
        <v>10977</v>
      </c>
      <c r="D1794" t="s">
        <v>267</v>
      </c>
      <c r="E1794" t="s">
        <v>268</v>
      </c>
      <c r="F1794">
        <v>10977</v>
      </c>
      <c r="G1794">
        <v>39</v>
      </c>
      <c r="H1794" t="s">
        <v>168</v>
      </c>
      <c r="I1794" s="44">
        <v>35180</v>
      </c>
      <c r="J1794" s="45">
        <v>18</v>
      </c>
      <c r="K1794">
        <v>30</v>
      </c>
      <c r="L1794">
        <f t="shared" si="27"/>
        <v>540</v>
      </c>
    </row>
    <row r="1795" spans="1:12">
      <c r="A1795">
        <v>8</v>
      </c>
      <c r="B1795" t="s">
        <v>377</v>
      </c>
      <c r="C1795">
        <v>10977</v>
      </c>
      <c r="D1795" t="s">
        <v>267</v>
      </c>
      <c r="E1795" t="s">
        <v>268</v>
      </c>
      <c r="F1795">
        <v>10977</v>
      </c>
      <c r="G1795">
        <v>47</v>
      </c>
      <c r="H1795" t="s">
        <v>262</v>
      </c>
      <c r="I1795" s="44">
        <v>35180</v>
      </c>
      <c r="J1795" s="45">
        <v>9.5</v>
      </c>
      <c r="K1795">
        <v>30</v>
      </c>
      <c r="L1795">
        <f t="shared" ref="L1795:L1858" si="28">J1795*K1795</f>
        <v>285</v>
      </c>
    </row>
    <row r="1796" spans="1:12">
      <c r="A1796">
        <v>8</v>
      </c>
      <c r="B1796" t="s">
        <v>377</v>
      </c>
      <c r="C1796">
        <v>10977</v>
      </c>
      <c r="D1796" t="s">
        <v>267</v>
      </c>
      <c r="E1796" t="s">
        <v>268</v>
      </c>
      <c r="F1796">
        <v>10977</v>
      </c>
      <c r="G1796">
        <v>51</v>
      </c>
      <c r="H1796" t="s">
        <v>121</v>
      </c>
      <c r="I1796" s="44">
        <v>35180</v>
      </c>
      <c r="J1796" s="45">
        <v>53</v>
      </c>
      <c r="K1796">
        <v>10</v>
      </c>
      <c r="L1796">
        <f t="shared" si="28"/>
        <v>530</v>
      </c>
    </row>
    <row r="1797" spans="1:12">
      <c r="A1797">
        <v>8</v>
      </c>
      <c r="B1797" t="s">
        <v>377</v>
      </c>
      <c r="C1797">
        <v>10977</v>
      </c>
      <c r="D1797" t="s">
        <v>267</v>
      </c>
      <c r="E1797" t="s">
        <v>268</v>
      </c>
      <c r="F1797">
        <v>10977</v>
      </c>
      <c r="G1797">
        <v>63</v>
      </c>
      <c r="H1797" t="s">
        <v>191</v>
      </c>
      <c r="I1797" s="44">
        <v>35180</v>
      </c>
      <c r="J1797" s="45">
        <v>43.9</v>
      </c>
      <c r="K1797">
        <v>20</v>
      </c>
      <c r="L1797">
        <f t="shared" si="28"/>
        <v>878</v>
      </c>
    </row>
    <row r="1798" spans="1:12">
      <c r="A1798">
        <v>8</v>
      </c>
      <c r="B1798" t="s">
        <v>377</v>
      </c>
      <c r="C1798">
        <v>10276</v>
      </c>
      <c r="D1798" t="s">
        <v>188</v>
      </c>
      <c r="E1798" t="s">
        <v>189</v>
      </c>
      <c r="F1798">
        <v>10276</v>
      </c>
      <c r="G1798">
        <v>10</v>
      </c>
      <c r="H1798" t="s">
        <v>161</v>
      </c>
      <c r="I1798" s="44">
        <v>34585</v>
      </c>
      <c r="J1798" s="45">
        <v>24.8</v>
      </c>
      <c r="K1798">
        <v>15</v>
      </c>
      <c r="L1798">
        <f t="shared" si="28"/>
        <v>372</v>
      </c>
    </row>
    <row r="1799" spans="1:12">
      <c r="A1799">
        <v>8</v>
      </c>
      <c r="B1799" t="s">
        <v>377</v>
      </c>
      <c r="C1799">
        <v>10276</v>
      </c>
      <c r="D1799" t="s">
        <v>188</v>
      </c>
      <c r="E1799" t="s">
        <v>189</v>
      </c>
      <c r="F1799">
        <v>10276</v>
      </c>
      <c r="G1799">
        <v>13</v>
      </c>
      <c r="H1799" t="s">
        <v>163</v>
      </c>
      <c r="I1799" s="44">
        <v>34585</v>
      </c>
      <c r="J1799" s="45">
        <v>4.8</v>
      </c>
      <c r="K1799">
        <v>10</v>
      </c>
      <c r="L1799">
        <f t="shared" si="28"/>
        <v>48</v>
      </c>
    </row>
    <row r="1800" spans="1:12">
      <c r="A1800">
        <v>8</v>
      </c>
      <c r="B1800" t="s">
        <v>377</v>
      </c>
      <c r="C1800">
        <v>10366</v>
      </c>
      <c r="D1800" t="s">
        <v>286</v>
      </c>
      <c r="E1800" t="s">
        <v>287</v>
      </c>
      <c r="F1800">
        <v>10366</v>
      </c>
      <c r="G1800">
        <v>65</v>
      </c>
      <c r="H1800" t="s">
        <v>147</v>
      </c>
      <c r="I1800" s="44">
        <v>34697</v>
      </c>
      <c r="J1800" s="45">
        <v>16.8</v>
      </c>
      <c r="K1800">
        <v>5</v>
      </c>
      <c r="L1800">
        <f t="shared" si="28"/>
        <v>84</v>
      </c>
    </row>
    <row r="1801" spans="1:12">
      <c r="A1801">
        <v>8</v>
      </c>
      <c r="B1801" t="s">
        <v>377</v>
      </c>
      <c r="C1801">
        <v>10366</v>
      </c>
      <c r="D1801" t="s">
        <v>286</v>
      </c>
      <c r="E1801" t="s">
        <v>287</v>
      </c>
      <c r="F1801">
        <v>10366</v>
      </c>
      <c r="G1801">
        <v>77</v>
      </c>
      <c r="H1801" t="s">
        <v>176</v>
      </c>
      <c r="I1801" s="44">
        <v>34697</v>
      </c>
      <c r="J1801" s="45">
        <v>10.4</v>
      </c>
      <c r="K1801">
        <v>5</v>
      </c>
      <c r="L1801">
        <f t="shared" si="28"/>
        <v>52</v>
      </c>
    </row>
    <row r="1802" spans="1:12">
      <c r="A1802">
        <v>8</v>
      </c>
      <c r="B1802" t="s">
        <v>377</v>
      </c>
      <c r="C1802">
        <v>10488</v>
      </c>
      <c r="D1802" t="s">
        <v>269</v>
      </c>
      <c r="E1802" t="s">
        <v>270</v>
      </c>
      <c r="F1802">
        <v>10488</v>
      </c>
      <c r="G1802">
        <v>59</v>
      </c>
      <c r="H1802" t="s">
        <v>198</v>
      </c>
      <c r="I1802" s="44">
        <v>34816</v>
      </c>
      <c r="J1802" s="45">
        <v>44</v>
      </c>
      <c r="K1802">
        <v>30</v>
      </c>
      <c r="L1802">
        <f t="shared" si="28"/>
        <v>1320</v>
      </c>
    </row>
    <row r="1803" spans="1:12">
      <c r="A1803">
        <v>8</v>
      </c>
      <c r="B1803" t="s">
        <v>377</v>
      </c>
      <c r="C1803">
        <v>10488</v>
      </c>
      <c r="D1803" t="s">
        <v>269</v>
      </c>
      <c r="E1803" t="s">
        <v>270</v>
      </c>
      <c r="F1803">
        <v>10488</v>
      </c>
      <c r="G1803">
        <v>73</v>
      </c>
      <c r="H1803" t="s">
        <v>174</v>
      </c>
      <c r="I1803" s="44">
        <v>34816</v>
      </c>
      <c r="J1803" s="45">
        <v>12</v>
      </c>
      <c r="K1803">
        <v>20</v>
      </c>
      <c r="L1803">
        <f t="shared" si="28"/>
        <v>240</v>
      </c>
    </row>
    <row r="1804" spans="1:12">
      <c r="A1804">
        <v>8</v>
      </c>
      <c r="B1804" t="s">
        <v>377</v>
      </c>
      <c r="C1804">
        <v>10635</v>
      </c>
      <c r="D1804" t="s">
        <v>284</v>
      </c>
      <c r="E1804" t="s">
        <v>285</v>
      </c>
      <c r="F1804">
        <v>10635</v>
      </c>
      <c r="G1804">
        <v>4</v>
      </c>
      <c r="H1804" t="s">
        <v>157</v>
      </c>
      <c r="I1804" s="44">
        <v>34960</v>
      </c>
      <c r="J1804" s="45">
        <v>22</v>
      </c>
      <c r="K1804">
        <v>10</v>
      </c>
      <c r="L1804">
        <f t="shared" si="28"/>
        <v>220</v>
      </c>
    </row>
    <row r="1805" spans="1:12">
      <c r="A1805">
        <v>8</v>
      </c>
      <c r="B1805" t="s">
        <v>377</v>
      </c>
      <c r="C1805">
        <v>10635</v>
      </c>
      <c r="D1805" t="s">
        <v>284</v>
      </c>
      <c r="E1805" t="s">
        <v>285</v>
      </c>
      <c r="F1805">
        <v>10635</v>
      </c>
      <c r="G1805">
        <v>5</v>
      </c>
      <c r="H1805" t="s">
        <v>226</v>
      </c>
      <c r="I1805" s="44">
        <v>34960</v>
      </c>
      <c r="J1805" s="45">
        <v>21.35</v>
      </c>
      <c r="K1805">
        <v>15</v>
      </c>
      <c r="L1805">
        <f t="shared" si="28"/>
        <v>320.25</v>
      </c>
    </row>
    <row r="1806" spans="1:12">
      <c r="A1806">
        <v>8</v>
      </c>
      <c r="B1806" t="s">
        <v>377</v>
      </c>
      <c r="C1806">
        <v>10635</v>
      </c>
      <c r="D1806" t="s">
        <v>284</v>
      </c>
      <c r="E1806" t="s">
        <v>285</v>
      </c>
      <c r="F1806">
        <v>10635</v>
      </c>
      <c r="G1806">
        <v>22</v>
      </c>
      <c r="H1806" t="s">
        <v>336</v>
      </c>
      <c r="I1806" s="44">
        <v>34960</v>
      </c>
      <c r="J1806" s="45">
        <v>21</v>
      </c>
      <c r="K1806">
        <v>40</v>
      </c>
      <c r="L1806">
        <f t="shared" si="28"/>
        <v>840</v>
      </c>
    </row>
    <row r="1807" spans="1:12">
      <c r="A1807">
        <v>8</v>
      </c>
      <c r="B1807" t="s">
        <v>377</v>
      </c>
      <c r="C1807">
        <v>10476</v>
      </c>
      <c r="D1807" t="s">
        <v>251</v>
      </c>
      <c r="E1807" t="s">
        <v>252</v>
      </c>
      <c r="F1807">
        <v>10476</v>
      </c>
      <c r="G1807">
        <v>55</v>
      </c>
      <c r="H1807" t="s">
        <v>170</v>
      </c>
      <c r="I1807" s="44">
        <v>34806</v>
      </c>
      <c r="J1807" s="45">
        <v>19.2</v>
      </c>
      <c r="K1807">
        <v>2</v>
      </c>
      <c r="L1807">
        <f t="shared" si="28"/>
        <v>38.4</v>
      </c>
    </row>
    <row r="1808" spans="1:12">
      <c r="A1808">
        <v>8</v>
      </c>
      <c r="B1808" t="s">
        <v>377</v>
      </c>
      <c r="C1808">
        <v>10476</v>
      </c>
      <c r="D1808" t="s">
        <v>251</v>
      </c>
      <c r="E1808" t="s">
        <v>252</v>
      </c>
      <c r="F1808">
        <v>10476</v>
      </c>
      <c r="G1808">
        <v>70</v>
      </c>
      <c r="H1808" t="s">
        <v>186</v>
      </c>
      <c r="I1808" s="44">
        <v>34806</v>
      </c>
      <c r="J1808" s="45">
        <v>12</v>
      </c>
      <c r="K1808">
        <v>12</v>
      </c>
      <c r="L1808">
        <f t="shared" si="28"/>
        <v>144</v>
      </c>
    </row>
    <row r="1809" spans="1:12">
      <c r="A1809">
        <v>8</v>
      </c>
      <c r="B1809" t="s">
        <v>377</v>
      </c>
      <c r="C1809">
        <v>10354</v>
      </c>
      <c r="D1809" t="s">
        <v>271</v>
      </c>
      <c r="E1809" t="s">
        <v>272</v>
      </c>
      <c r="F1809">
        <v>10354</v>
      </c>
      <c r="G1809">
        <v>1</v>
      </c>
      <c r="H1809" t="s">
        <v>183</v>
      </c>
      <c r="I1809" s="44">
        <v>34683</v>
      </c>
      <c r="J1809" s="45">
        <v>14.4</v>
      </c>
      <c r="K1809">
        <v>12</v>
      </c>
      <c r="L1809">
        <f t="shared" si="28"/>
        <v>172.8</v>
      </c>
    </row>
    <row r="1810" spans="1:12">
      <c r="A1810">
        <v>8</v>
      </c>
      <c r="B1810" t="s">
        <v>377</v>
      </c>
      <c r="C1810">
        <v>10354</v>
      </c>
      <c r="D1810" t="s">
        <v>271</v>
      </c>
      <c r="E1810" t="s">
        <v>272</v>
      </c>
      <c r="F1810">
        <v>10354</v>
      </c>
      <c r="G1810">
        <v>29</v>
      </c>
      <c r="H1810" t="s">
        <v>192</v>
      </c>
      <c r="I1810" s="44">
        <v>34683</v>
      </c>
      <c r="J1810" s="45">
        <v>99</v>
      </c>
      <c r="K1810">
        <v>4</v>
      </c>
      <c r="L1810">
        <f t="shared" si="28"/>
        <v>396</v>
      </c>
    </row>
    <row r="1811" spans="1:12">
      <c r="A1811">
        <v>8</v>
      </c>
      <c r="B1811" t="s">
        <v>377</v>
      </c>
      <c r="C1811">
        <v>10472</v>
      </c>
      <c r="D1811" t="s">
        <v>195</v>
      </c>
      <c r="E1811" t="s">
        <v>196</v>
      </c>
      <c r="F1811">
        <v>10472</v>
      </c>
      <c r="G1811">
        <v>24</v>
      </c>
      <c r="H1811" t="s">
        <v>190</v>
      </c>
      <c r="I1811" s="44">
        <v>34801</v>
      </c>
      <c r="J1811" s="45">
        <v>3.6</v>
      </c>
      <c r="K1811">
        <v>80</v>
      </c>
      <c r="L1811">
        <f t="shared" si="28"/>
        <v>288</v>
      </c>
    </row>
    <row r="1812" spans="1:12">
      <c r="A1812">
        <v>8</v>
      </c>
      <c r="B1812" t="s">
        <v>377</v>
      </c>
      <c r="C1812">
        <v>10472</v>
      </c>
      <c r="D1812" t="s">
        <v>195</v>
      </c>
      <c r="E1812" t="s">
        <v>196</v>
      </c>
      <c r="F1812">
        <v>10472</v>
      </c>
      <c r="G1812">
        <v>51</v>
      </c>
      <c r="H1812" t="s">
        <v>121</v>
      </c>
      <c r="I1812" s="44">
        <v>34801</v>
      </c>
      <c r="J1812" s="45">
        <v>42.4</v>
      </c>
      <c r="K1812">
        <v>18</v>
      </c>
      <c r="L1812">
        <f t="shared" si="28"/>
        <v>763.19999999999993</v>
      </c>
    </row>
    <row r="1813" spans="1:12">
      <c r="A1813">
        <v>8</v>
      </c>
      <c r="B1813" t="s">
        <v>377</v>
      </c>
      <c r="C1813">
        <v>10456</v>
      </c>
      <c r="D1813" t="s">
        <v>247</v>
      </c>
      <c r="E1813" t="s">
        <v>248</v>
      </c>
      <c r="F1813">
        <v>10456</v>
      </c>
      <c r="G1813">
        <v>21</v>
      </c>
      <c r="H1813" t="s">
        <v>235</v>
      </c>
      <c r="I1813" s="44">
        <v>34786</v>
      </c>
      <c r="J1813" s="45">
        <v>8</v>
      </c>
      <c r="K1813">
        <v>40</v>
      </c>
      <c r="L1813">
        <f t="shared" si="28"/>
        <v>320</v>
      </c>
    </row>
    <row r="1814" spans="1:12">
      <c r="A1814">
        <v>8</v>
      </c>
      <c r="B1814" t="s">
        <v>377</v>
      </c>
      <c r="C1814">
        <v>10456</v>
      </c>
      <c r="D1814" t="s">
        <v>247</v>
      </c>
      <c r="E1814" t="s">
        <v>248</v>
      </c>
      <c r="F1814">
        <v>10456</v>
      </c>
      <c r="G1814">
        <v>49</v>
      </c>
      <c r="H1814" t="s">
        <v>194</v>
      </c>
      <c r="I1814" s="44">
        <v>34786</v>
      </c>
      <c r="J1814" s="45">
        <v>16</v>
      </c>
      <c r="K1814">
        <v>21</v>
      </c>
      <c r="L1814">
        <f t="shared" si="28"/>
        <v>336</v>
      </c>
    </row>
    <row r="1815" spans="1:12">
      <c r="A1815">
        <v>8</v>
      </c>
      <c r="B1815" t="s">
        <v>377</v>
      </c>
      <c r="C1815">
        <v>10310</v>
      </c>
      <c r="D1815" t="s">
        <v>199</v>
      </c>
      <c r="E1815" t="s">
        <v>200</v>
      </c>
      <c r="F1815">
        <v>10310</v>
      </c>
      <c r="G1815">
        <v>16</v>
      </c>
      <c r="H1815" t="s">
        <v>124</v>
      </c>
      <c r="I1815" s="44">
        <v>34628</v>
      </c>
      <c r="J1815" s="45">
        <v>13.9</v>
      </c>
      <c r="K1815">
        <v>10</v>
      </c>
      <c r="L1815">
        <f t="shared" si="28"/>
        <v>139</v>
      </c>
    </row>
    <row r="1816" spans="1:12">
      <c r="A1816">
        <v>8</v>
      </c>
      <c r="B1816" t="s">
        <v>377</v>
      </c>
      <c r="C1816">
        <v>10310</v>
      </c>
      <c r="D1816" t="s">
        <v>199</v>
      </c>
      <c r="E1816" t="s">
        <v>200</v>
      </c>
      <c r="F1816">
        <v>10310</v>
      </c>
      <c r="G1816">
        <v>62</v>
      </c>
      <c r="H1816" t="s">
        <v>138</v>
      </c>
      <c r="I1816" s="44">
        <v>34628</v>
      </c>
      <c r="J1816" s="45">
        <v>39.4</v>
      </c>
      <c r="K1816">
        <v>5</v>
      </c>
      <c r="L1816">
        <f t="shared" si="28"/>
        <v>197</v>
      </c>
    </row>
    <row r="1817" spans="1:12">
      <c r="A1817">
        <v>8</v>
      </c>
      <c r="B1817" t="s">
        <v>377</v>
      </c>
      <c r="C1817">
        <v>10318</v>
      </c>
      <c r="D1817" t="s">
        <v>249</v>
      </c>
      <c r="E1817" t="s">
        <v>250</v>
      </c>
      <c r="F1817">
        <v>10318</v>
      </c>
      <c r="G1817">
        <v>41</v>
      </c>
      <c r="H1817" t="s">
        <v>131</v>
      </c>
      <c r="I1817" s="44">
        <v>34639</v>
      </c>
      <c r="J1817" s="45">
        <v>7.7</v>
      </c>
      <c r="K1817">
        <v>20</v>
      </c>
      <c r="L1817">
        <f t="shared" si="28"/>
        <v>154</v>
      </c>
    </row>
    <row r="1818" spans="1:12">
      <c r="A1818">
        <v>8</v>
      </c>
      <c r="B1818" t="s">
        <v>377</v>
      </c>
      <c r="C1818">
        <v>10318</v>
      </c>
      <c r="D1818" t="s">
        <v>249</v>
      </c>
      <c r="E1818" t="s">
        <v>250</v>
      </c>
      <c r="F1818">
        <v>10318</v>
      </c>
      <c r="G1818">
        <v>76</v>
      </c>
      <c r="H1818" t="s">
        <v>187</v>
      </c>
      <c r="I1818" s="44">
        <v>34639</v>
      </c>
      <c r="J1818" s="45">
        <v>14.4</v>
      </c>
      <c r="K1818">
        <v>6</v>
      </c>
      <c r="L1818">
        <f t="shared" si="28"/>
        <v>86.4</v>
      </c>
    </row>
    <row r="1819" spans="1:12">
      <c r="A1819">
        <v>8</v>
      </c>
      <c r="B1819" t="s">
        <v>377</v>
      </c>
      <c r="C1819">
        <v>10883</v>
      </c>
      <c r="D1819" t="s">
        <v>288</v>
      </c>
      <c r="E1819" t="s">
        <v>289</v>
      </c>
      <c r="F1819">
        <v>10883</v>
      </c>
      <c r="G1819">
        <v>24</v>
      </c>
      <c r="H1819" t="s">
        <v>190</v>
      </c>
      <c r="I1819" s="44">
        <v>35138</v>
      </c>
      <c r="J1819" s="45">
        <v>4.5</v>
      </c>
      <c r="K1819">
        <v>8</v>
      </c>
      <c r="L1819">
        <f t="shared" si="28"/>
        <v>36</v>
      </c>
    </row>
    <row r="1820" spans="1:12">
      <c r="A1820">
        <v>8</v>
      </c>
      <c r="B1820" t="s">
        <v>377</v>
      </c>
      <c r="C1820">
        <v>10369</v>
      </c>
      <c r="D1820" t="s">
        <v>204</v>
      </c>
      <c r="E1820" t="s">
        <v>205</v>
      </c>
      <c r="F1820">
        <v>10369</v>
      </c>
      <c r="G1820">
        <v>29</v>
      </c>
      <c r="H1820" t="s">
        <v>192</v>
      </c>
      <c r="I1820" s="44">
        <v>34701</v>
      </c>
      <c r="J1820" s="45">
        <v>99</v>
      </c>
      <c r="K1820">
        <v>20</v>
      </c>
      <c r="L1820">
        <f t="shared" si="28"/>
        <v>1980</v>
      </c>
    </row>
    <row r="1821" spans="1:12">
      <c r="A1821">
        <v>8</v>
      </c>
      <c r="B1821" t="s">
        <v>377</v>
      </c>
      <c r="C1821">
        <v>10369</v>
      </c>
      <c r="D1821" t="s">
        <v>204</v>
      </c>
      <c r="E1821" t="s">
        <v>205</v>
      </c>
      <c r="F1821">
        <v>10369</v>
      </c>
      <c r="G1821">
        <v>56</v>
      </c>
      <c r="H1821" t="s">
        <v>151</v>
      </c>
      <c r="I1821" s="44">
        <v>34701</v>
      </c>
      <c r="J1821" s="45">
        <v>30.4</v>
      </c>
      <c r="K1821">
        <v>18</v>
      </c>
      <c r="L1821">
        <f t="shared" si="28"/>
        <v>547.19999999999993</v>
      </c>
    </row>
    <row r="1822" spans="1:12">
      <c r="A1822">
        <v>8</v>
      </c>
      <c r="B1822" t="s">
        <v>377</v>
      </c>
      <c r="C1822">
        <v>10756</v>
      </c>
      <c r="D1822" t="s">
        <v>204</v>
      </c>
      <c r="E1822" t="s">
        <v>205</v>
      </c>
      <c r="F1822">
        <v>10756</v>
      </c>
      <c r="G1822">
        <v>18</v>
      </c>
      <c r="H1822" t="s">
        <v>125</v>
      </c>
      <c r="I1822" s="44">
        <v>35061</v>
      </c>
      <c r="J1822" s="45">
        <v>62.5</v>
      </c>
      <c r="K1822">
        <v>21</v>
      </c>
      <c r="L1822">
        <f t="shared" si="28"/>
        <v>1312.5</v>
      </c>
    </row>
    <row r="1823" spans="1:12">
      <c r="A1823">
        <v>8</v>
      </c>
      <c r="B1823" t="s">
        <v>377</v>
      </c>
      <c r="C1823">
        <v>10756</v>
      </c>
      <c r="D1823" t="s">
        <v>204</v>
      </c>
      <c r="E1823" t="s">
        <v>205</v>
      </c>
      <c r="F1823">
        <v>10756</v>
      </c>
      <c r="G1823">
        <v>36</v>
      </c>
      <c r="H1823" t="s">
        <v>209</v>
      </c>
      <c r="I1823" s="44">
        <v>35061</v>
      </c>
      <c r="J1823" s="45">
        <v>19</v>
      </c>
      <c r="K1823">
        <v>20</v>
      </c>
      <c r="L1823">
        <f t="shared" si="28"/>
        <v>380</v>
      </c>
    </row>
    <row r="1824" spans="1:12">
      <c r="A1824">
        <v>8</v>
      </c>
      <c r="B1824" t="s">
        <v>377</v>
      </c>
      <c r="C1824">
        <v>10756</v>
      </c>
      <c r="D1824" t="s">
        <v>204</v>
      </c>
      <c r="E1824" t="s">
        <v>205</v>
      </c>
      <c r="F1824">
        <v>10756</v>
      </c>
      <c r="G1824">
        <v>68</v>
      </c>
      <c r="H1824" t="s">
        <v>206</v>
      </c>
      <c r="I1824" s="44">
        <v>35061</v>
      </c>
      <c r="J1824" s="45">
        <v>12.5</v>
      </c>
      <c r="K1824">
        <v>6</v>
      </c>
      <c r="L1824">
        <f t="shared" si="28"/>
        <v>75</v>
      </c>
    </row>
    <row r="1825" spans="1:12">
      <c r="A1825">
        <v>8</v>
      </c>
      <c r="B1825" t="s">
        <v>377</v>
      </c>
      <c r="C1825">
        <v>10756</v>
      </c>
      <c r="D1825" t="s">
        <v>204</v>
      </c>
      <c r="E1825" t="s">
        <v>205</v>
      </c>
      <c r="F1825">
        <v>10756</v>
      </c>
      <c r="G1825">
        <v>69</v>
      </c>
      <c r="H1825" t="s">
        <v>141</v>
      </c>
      <c r="I1825" s="44">
        <v>35061</v>
      </c>
      <c r="J1825" s="45">
        <v>36</v>
      </c>
      <c r="K1825">
        <v>20</v>
      </c>
      <c r="L1825">
        <f t="shared" si="28"/>
        <v>720</v>
      </c>
    </row>
    <row r="1826" spans="1:12">
      <c r="A1826">
        <v>8</v>
      </c>
      <c r="B1826" t="s">
        <v>377</v>
      </c>
      <c r="C1826">
        <v>10543</v>
      </c>
      <c r="D1826" t="s">
        <v>229</v>
      </c>
      <c r="E1826" t="s">
        <v>230</v>
      </c>
      <c r="F1826">
        <v>10543</v>
      </c>
      <c r="G1826">
        <v>12</v>
      </c>
      <c r="H1826" t="s">
        <v>162</v>
      </c>
      <c r="I1826" s="44">
        <v>34871</v>
      </c>
      <c r="J1826" s="45">
        <v>38</v>
      </c>
      <c r="K1826">
        <v>30</v>
      </c>
      <c r="L1826">
        <f t="shared" si="28"/>
        <v>1140</v>
      </c>
    </row>
    <row r="1827" spans="1:12">
      <c r="A1827">
        <v>8</v>
      </c>
      <c r="B1827" t="s">
        <v>377</v>
      </c>
      <c r="C1827">
        <v>10543</v>
      </c>
      <c r="D1827" t="s">
        <v>229</v>
      </c>
      <c r="E1827" t="s">
        <v>230</v>
      </c>
      <c r="F1827">
        <v>10543</v>
      </c>
      <c r="G1827">
        <v>23</v>
      </c>
      <c r="H1827" t="s">
        <v>166</v>
      </c>
      <c r="I1827" s="44">
        <v>34871</v>
      </c>
      <c r="J1827" s="45">
        <v>9</v>
      </c>
      <c r="K1827">
        <v>70</v>
      </c>
      <c r="L1827">
        <f t="shared" si="28"/>
        <v>630</v>
      </c>
    </row>
    <row r="1828" spans="1:12">
      <c r="A1828">
        <v>8</v>
      </c>
      <c r="B1828" t="s">
        <v>377</v>
      </c>
      <c r="C1828">
        <v>10844</v>
      </c>
      <c r="D1828" t="s">
        <v>321</v>
      </c>
      <c r="E1828" t="s">
        <v>322</v>
      </c>
      <c r="F1828">
        <v>10844</v>
      </c>
      <c r="G1828">
        <v>22</v>
      </c>
      <c r="H1828" t="s">
        <v>336</v>
      </c>
      <c r="I1828" s="44">
        <v>35116</v>
      </c>
      <c r="J1828" s="45">
        <v>21</v>
      </c>
      <c r="K1828">
        <v>35</v>
      </c>
      <c r="L1828">
        <f t="shared" si="28"/>
        <v>735</v>
      </c>
    </row>
    <row r="1829" spans="1:12">
      <c r="A1829">
        <v>8</v>
      </c>
      <c r="B1829" t="s">
        <v>377</v>
      </c>
      <c r="C1829">
        <v>10334</v>
      </c>
      <c r="D1829" t="s">
        <v>292</v>
      </c>
      <c r="E1829" t="s">
        <v>293</v>
      </c>
      <c r="F1829">
        <v>10334</v>
      </c>
      <c r="G1829">
        <v>52</v>
      </c>
      <c r="H1829" t="s">
        <v>169</v>
      </c>
      <c r="I1829" s="44">
        <v>34659</v>
      </c>
      <c r="J1829" s="45">
        <v>5.6</v>
      </c>
      <c r="K1829">
        <v>8</v>
      </c>
      <c r="L1829">
        <f t="shared" si="28"/>
        <v>44.8</v>
      </c>
    </row>
    <row r="1830" spans="1:12">
      <c r="A1830">
        <v>8</v>
      </c>
      <c r="B1830" t="s">
        <v>377</v>
      </c>
      <c r="C1830">
        <v>10334</v>
      </c>
      <c r="D1830" t="s">
        <v>292</v>
      </c>
      <c r="E1830" t="s">
        <v>293</v>
      </c>
      <c r="F1830">
        <v>10334</v>
      </c>
      <c r="G1830">
        <v>68</v>
      </c>
      <c r="H1830" t="s">
        <v>206</v>
      </c>
      <c r="I1830" s="44">
        <v>34659</v>
      </c>
      <c r="J1830" s="45">
        <v>10</v>
      </c>
      <c r="K1830">
        <v>10</v>
      </c>
      <c r="L1830">
        <f t="shared" si="28"/>
        <v>100</v>
      </c>
    </row>
    <row r="1831" spans="1:12">
      <c r="A1831">
        <v>8</v>
      </c>
      <c r="B1831" t="s">
        <v>377</v>
      </c>
      <c r="C1831">
        <v>10940</v>
      </c>
      <c r="D1831" t="s">
        <v>207</v>
      </c>
      <c r="E1831" t="s">
        <v>208</v>
      </c>
      <c r="F1831">
        <v>10940</v>
      </c>
      <c r="G1831">
        <v>7</v>
      </c>
      <c r="H1831" t="s">
        <v>159</v>
      </c>
      <c r="I1831" s="44">
        <v>35165</v>
      </c>
      <c r="J1831" s="45">
        <v>30</v>
      </c>
      <c r="K1831">
        <v>8</v>
      </c>
      <c r="L1831">
        <f t="shared" si="28"/>
        <v>240</v>
      </c>
    </row>
    <row r="1832" spans="1:12">
      <c r="A1832">
        <v>8</v>
      </c>
      <c r="B1832" t="s">
        <v>377</v>
      </c>
      <c r="C1832">
        <v>10940</v>
      </c>
      <c r="D1832" t="s">
        <v>207</v>
      </c>
      <c r="E1832" t="s">
        <v>208</v>
      </c>
      <c r="F1832">
        <v>10940</v>
      </c>
      <c r="G1832">
        <v>13</v>
      </c>
      <c r="H1832" t="s">
        <v>163</v>
      </c>
      <c r="I1832" s="44">
        <v>35165</v>
      </c>
      <c r="J1832" s="45">
        <v>6</v>
      </c>
      <c r="K1832">
        <v>20</v>
      </c>
      <c r="L1832">
        <f t="shared" si="28"/>
        <v>120</v>
      </c>
    </row>
    <row r="1833" spans="1:12">
      <c r="A1833">
        <v>8</v>
      </c>
      <c r="B1833" t="s">
        <v>377</v>
      </c>
      <c r="C1833">
        <v>10932</v>
      </c>
      <c r="D1833" t="s">
        <v>207</v>
      </c>
      <c r="E1833" t="s">
        <v>208</v>
      </c>
      <c r="F1833">
        <v>10932</v>
      </c>
      <c r="G1833">
        <v>16</v>
      </c>
      <c r="H1833" t="s">
        <v>124</v>
      </c>
      <c r="I1833" s="44">
        <v>35160</v>
      </c>
      <c r="J1833" s="45">
        <v>17.45</v>
      </c>
      <c r="K1833">
        <v>30</v>
      </c>
      <c r="L1833">
        <f t="shared" si="28"/>
        <v>523.5</v>
      </c>
    </row>
    <row r="1834" spans="1:12">
      <c r="A1834">
        <v>8</v>
      </c>
      <c r="B1834" t="s">
        <v>377</v>
      </c>
      <c r="C1834">
        <v>10932</v>
      </c>
      <c r="D1834" t="s">
        <v>207</v>
      </c>
      <c r="E1834" t="s">
        <v>208</v>
      </c>
      <c r="F1834">
        <v>10932</v>
      </c>
      <c r="G1834">
        <v>62</v>
      </c>
      <c r="H1834" t="s">
        <v>138</v>
      </c>
      <c r="I1834" s="44">
        <v>35160</v>
      </c>
      <c r="J1834" s="45">
        <v>49.3</v>
      </c>
      <c r="K1834">
        <v>14</v>
      </c>
      <c r="L1834">
        <f t="shared" si="28"/>
        <v>690.19999999999993</v>
      </c>
    </row>
    <row r="1835" spans="1:12">
      <c r="A1835">
        <v>8</v>
      </c>
      <c r="B1835" t="s">
        <v>377</v>
      </c>
      <c r="C1835">
        <v>10932</v>
      </c>
      <c r="D1835" t="s">
        <v>207</v>
      </c>
      <c r="E1835" t="s">
        <v>208</v>
      </c>
      <c r="F1835">
        <v>10932</v>
      </c>
      <c r="G1835">
        <v>72</v>
      </c>
      <c r="H1835" t="s">
        <v>201</v>
      </c>
      <c r="I1835" s="44">
        <v>35160</v>
      </c>
      <c r="J1835" s="45">
        <v>34.799999999999997</v>
      </c>
      <c r="K1835">
        <v>16</v>
      </c>
      <c r="L1835">
        <f t="shared" si="28"/>
        <v>556.79999999999995</v>
      </c>
    </row>
    <row r="1836" spans="1:12">
      <c r="A1836">
        <v>8</v>
      </c>
      <c r="B1836" t="s">
        <v>377</v>
      </c>
      <c r="C1836">
        <v>10932</v>
      </c>
      <c r="D1836" t="s">
        <v>207</v>
      </c>
      <c r="E1836" t="s">
        <v>208</v>
      </c>
      <c r="F1836">
        <v>10932</v>
      </c>
      <c r="G1836">
        <v>75</v>
      </c>
      <c r="H1836" t="s">
        <v>175</v>
      </c>
      <c r="I1836" s="44">
        <v>35160</v>
      </c>
      <c r="J1836" s="45">
        <v>7.75</v>
      </c>
      <c r="K1836">
        <v>20</v>
      </c>
      <c r="L1836">
        <f t="shared" si="28"/>
        <v>155</v>
      </c>
    </row>
    <row r="1837" spans="1:12">
      <c r="A1837">
        <v>8</v>
      </c>
      <c r="B1837" t="s">
        <v>377</v>
      </c>
      <c r="C1837">
        <v>10603</v>
      </c>
      <c r="D1837" t="s">
        <v>218</v>
      </c>
      <c r="E1837" t="s">
        <v>219</v>
      </c>
      <c r="F1837">
        <v>10603</v>
      </c>
      <c r="G1837">
        <v>22</v>
      </c>
      <c r="H1837" t="s">
        <v>336</v>
      </c>
      <c r="I1837" s="44">
        <v>34929</v>
      </c>
      <c r="J1837" s="45">
        <v>21</v>
      </c>
      <c r="K1837">
        <v>48</v>
      </c>
      <c r="L1837">
        <f t="shared" si="28"/>
        <v>1008</v>
      </c>
    </row>
    <row r="1838" spans="1:12">
      <c r="A1838">
        <v>8</v>
      </c>
      <c r="B1838" t="s">
        <v>377</v>
      </c>
      <c r="C1838">
        <v>10603</v>
      </c>
      <c r="D1838" t="s">
        <v>218</v>
      </c>
      <c r="E1838" t="s">
        <v>219</v>
      </c>
      <c r="F1838">
        <v>10603</v>
      </c>
      <c r="G1838">
        <v>49</v>
      </c>
      <c r="H1838" t="s">
        <v>194</v>
      </c>
      <c r="I1838" s="44">
        <v>34929</v>
      </c>
      <c r="J1838" s="45">
        <v>20</v>
      </c>
      <c r="K1838">
        <v>25</v>
      </c>
      <c r="L1838">
        <f t="shared" si="28"/>
        <v>500</v>
      </c>
    </row>
    <row r="1839" spans="1:12">
      <c r="A1839">
        <v>8</v>
      </c>
      <c r="B1839" t="s">
        <v>377</v>
      </c>
      <c r="C1839">
        <v>10623</v>
      </c>
      <c r="D1839" t="s">
        <v>269</v>
      </c>
      <c r="E1839" t="s">
        <v>270</v>
      </c>
      <c r="F1839">
        <v>10623</v>
      </c>
      <c r="G1839">
        <v>14</v>
      </c>
      <c r="H1839" t="s">
        <v>164</v>
      </c>
      <c r="I1839" s="44">
        <v>34949</v>
      </c>
      <c r="J1839" s="45">
        <v>23.25</v>
      </c>
      <c r="K1839">
        <v>21</v>
      </c>
      <c r="L1839">
        <f t="shared" si="28"/>
        <v>488.25</v>
      </c>
    </row>
    <row r="1840" spans="1:12">
      <c r="A1840">
        <v>8</v>
      </c>
      <c r="B1840" t="s">
        <v>377</v>
      </c>
      <c r="C1840">
        <v>10623</v>
      </c>
      <c r="D1840" t="s">
        <v>269</v>
      </c>
      <c r="E1840" t="s">
        <v>270</v>
      </c>
      <c r="F1840">
        <v>10623</v>
      </c>
      <c r="G1840">
        <v>19</v>
      </c>
      <c r="H1840" t="s">
        <v>185</v>
      </c>
      <c r="I1840" s="44">
        <v>34949</v>
      </c>
      <c r="J1840" s="45">
        <v>9.1999999999999993</v>
      </c>
      <c r="K1840">
        <v>15</v>
      </c>
      <c r="L1840">
        <f t="shared" si="28"/>
        <v>138</v>
      </c>
    </row>
    <row r="1841" spans="1:12">
      <c r="A1841">
        <v>8</v>
      </c>
      <c r="B1841" t="s">
        <v>377</v>
      </c>
      <c r="C1841">
        <v>10623</v>
      </c>
      <c r="D1841" t="s">
        <v>269</v>
      </c>
      <c r="E1841" t="s">
        <v>270</v>
      </c>
      <c r="F1841">
        <v>10623</v>
      </c>
      <c r="G1841">
        <v>21</v>
      </c>
      <c r="H1841" t="s">
        <v>235</v>
      </c>
      <c r="I1841" s="44">
        <v>34949</v>
      </c>
      <c r="J1841" s="45">
        <v>10</v>
      </c>
      <c r="K1841">
        <v>25</v>
      </c>
      <c r="L1841">
        <f t="shared" si="28"/>
        <v>250</v>
      </c>
    </row>
    <row r="1842" spans="1:12">
      <c r="A1842">
        <v>8</v>
      </c>
      <c r="B1842" t="s">
        <v>377</v>
      </c>
      <c r="C1842">
        <v>10623</v>
      </c>
      <c r="D1842" t="s">
        <v>269</v>
      </c>
      <c r="E1842" t="s">
        <v>270</v>
      </c>
      <c r="F1842">
        <v>10623</v>
      </c>
      <c r="G1842">
        <v>24</v>
      </c>
      <c r="H1842" t="s">
        <v>190</v>
      </c>
      <c r="I1842" s="44">
        <v>34949</v>
      </c>
      <c r="J1842" s="45">
        <v>4.5</v>
      </c>
      <c r="K1842">
        <v>3</v>
      </c>
      <c r="L1842">
        <f t="shared" si="28"/>
        <v>13.5</v>
      </c>
    </row>
    <row r="1843" spans="1:12">
      <c r="A1843">
        <v>8</v>
      </c>
      <c r="B1843" t="s">
        <v>377</v>
      </c>
      <c r="C1843">
        <v>10623</v>
      </c>
      <c r="D1843" t="s">
        <v>269</v>
      </c>
      <c r="E1843" t="s">
        <v>270</v>
      </c>
      <c r="F1843">
        <v>10623</v>
      </c>
      <c r="G1843">
        <v>35</v>
      </c>
      <c r="H1843" t="s">
        <v>193</v>
      </c>
      <c r="I1843" s="44">
        <v>34949</v>
      </c>
      <c r="J1843" s="45">
        <v>18</v>
      </c>
      <c r="K1843">
        <v>30</v>
      </c>
      <c r="L1843">
        <f t="shared" si="28"/>
        <v>540</v>
      </c>
    </row>
    <row r="1844" spans="1:12">
      <c r="A1844">
        <v>8</v>
      </c>
      <c r="B1844" t="s">
        <v>377</v>
      </c>
      <c r="C1844">
        <v>10986</v>
      </c>
      <c r="D1844" t="s">
        <v>358</v>
      </c>
      <c r="E1844" t="s">
        <v>359</v>
      </c>
      <c r="F1844">
        <v>10986</v>
      </c>
      <c r="G1844">
        <v>11</v>
      </c>
      <c r="H1844" t="s">
        <v>197</v>
      </c>
      <c r="I1844" s="44">
        <v>35184</v>
      </c>
      <c r="J1844" s="45">
        <v>21</v>
      </c>
      <c r="K1844">
        <v>30</v>
      </c>
      <c r="L1844">
        <f t="shared" si="28"/>
        <v>630</v>
      </c>
    </row>
    <row r="1845" spans="1:12">
      <c r="A1845">
        <v>8</v>
      </c>
      <c r="B1845" t="s">
        <v>377</v>
      </c>
      <c r="C1845">
        <v>10986</v>
      </c>
      <c r="D1845" t="s">
        <v>358</v>
      </c>
      <c r="E1845" t="s">
        <v>359</v>
      </c>
      <c r="F1845">
        <v>10986</v>
      </c>
      <c r="G1845">
        <v>20</v>
      </c>
      <c r="H1845" t="s">
        <v>165</v>
      </c>
      <c r="I1845" s="44">
        <v>35184</v>
      </c>
      <c r="J1845" s="45">
        <v>81</v>
      </c>
      <c r="K1845">
        <v>15</v>
      </c>
      <c r="L1845">
        <f t="shared" si="28"/>
        <v>1215</v>
      </c>
    </row>
    <row r="1846" spans="1:12">
      <c r="A1846">
        <v>8</v>
      </c>
      <c r="B1846" t="s">
        <v>377</v>
      </c>
      <c r="C1846">
        <v>10986</v>
      </c>
      <c r="D1846" t="s">
        <v>358</v>
      </c>
      <c r="E1846" t="s">
        <v>359</v>
      </c>
      <c r="F1846">
        <v>10986</v>
      </c>
      <c r="G1846">
        <v>76</v>
      </c>
      <c r="H1846" t="s">
        <v>187</v>
      </c>
      <c r="I1846" s="44">
        <v>35184</v>
      </c>
      <c r="J1846" s="45">
        <v>18</v>
      </c>
      <c r="K1846">
        <v>10</v>
      </c>
      <c r="L1846">
        <f t="shared" si="28"/>
        <v>180</v>
      </c>
    </row>
    <row r="1847" spans="1:12">
      <c r="A1847">
        <v>8</v>
      </c>
      <c r="B1847" t="s">
        <v>377</v>
      </c>
      <c r="C1847">
        <v>10986</v>
      </c>
      <c r="D1847" t="s">
        <v>358</v>
      </c>
      <c r="E1847" t="s">
        <v>359</v>
      </c>
      <c r="F1847">
        <v>10986</v>
      </c>
      <c r="G1847">
        <v>77</v>
      </c>
      <c r="H1847" t="s">
        <v>176</v>
      </c>
      <c r="I1847" s="44">
        <v>35184</v>
      </c>
      <c r="J1847" s="45">
        <v>13</v>
      </c>
      <c r="K1847">
        <v>15</v>
      </c>
      <c r="L1847">
        <f t="shared" si="28"/>
        <v>195</v>
      </c>
    </row>
    <row r="1848" spans="1:12">
      <c r="A1848">
        <v>8</v>
      </c>
      <c r="B1848" t="s">
        <v>377</v>
      </c>
      <c r="C1848">
        <v>10602</v>
      </c>
      <c r="D1848" t="s">
        <v>307</v>
      </c>
      <c r="E1848" t="s">
        <v>308</v>
      </c>
      <c r="F1848">
        <v>10602</v>
      </c>
      <c r="G1848">
        <v>77</v>
      </c>
      <c r="H1848" t="s">
        <v>176</v>
      </c>
      <c r="I1848" s="44">
        <v>34928</v>
      </c>
      <c r="J1848" s="45">
        <v>13</v>
      </c>
      <c r="K1848">
        <v>5</v>
      </c>
      <c r="L1848">
        <f t="shared" si="28"/>
        <v>65</v>
      </c>
    </row>
    <row r="1849" spans="1:12">
      <c r="A1849">
        <v>8</v>
      </c>
      <c r="B1849" t="s">
        <v>377</v>
      </c>
      <c r="C1849">
        <v>10455</v>
      </c>
      <c r="D1849" t="s">
        <v>312</v>
      </c>
      <c r="E1849" t="s">
        <v>313</v>
      </c>
      <c r="F1849">
        <v>10455</v>
      </c>
      <c r="G1849">
        <v>39</v>
      </c>
      <c r="H1849" t="s">
        <v>168</v>
      </c>
      <c r="I1849" s="44">
        <v>34785</v>
      </c>
      <c r="J1849" s="45">
        <v>14.4</v>
      </c>
      <c r="K1849">
        <v>20</v>
      </c>
      <c r="L1849">
        <f t="shared" si="28"/>
        <v>288</v>
      </c>
    </row>
    <row r="1850" spans="1:12">
      <c r="A1850">
        <v>8</v>
      </c>
      <c r="B1850" t="s">
        <v>377</v>
      </c>
      <c r="C1850">
        <v>10455</v>
      </c>
      <c r="D1850" t="s">
        <v>312</v>
      </c>
      <c r="E1850" t="s">
        <v>313</v>
      </c>
      <c r="F1850">
        <v>10455</v>
      </c>
      <c r="G1850">
        <v>53</v>
      </c>
      <c r="H1850" t="s">
        <v>134</v>
      </c>
      <c r="I1850" s="44">
        <v>34785</v>
      </c>
      <c r="J1850" s="45">
        <v>26.2</v>
      </c>
      <c r="K1850">
        <v>50</v>
      </c>
      <c r="L1850">
        <f t="shared" si="28"/>
        <v>1310</v>
      </c>
    </row>
    <row r="1851" spans="1:12">
      <c r="A1851">
        <v>8</v>
      </c>
      <c r="B1851" t="s">
        <v>377</v>
      </c>
      <c r="C1851">
        <v>10455</v>
      </c>
      <c r="D1851" t="s">
        <v>312</v>
      </c>
      <c r="E1851" t="s">
        <v>313</v>
      </c>
      <c r="F1851">
        <v>10455</v>
      </c>
      <c r="G1851">
        <v>61</v>
      </c>
      <c r="H1851" t="s">
        <v>306</v>
      </c>
      <c r="I1851" s="44">
        <v>34785</v>
      </c>
      <c r="J1851" s="45">
        <v>22.8</v>
      </c>
      <c r="K1851">
        <v>25</v>
      </c>
      <c r="L1851">
        <f t="shared" si="28"/>
        <v>570</v>
      </c>
    </row>
    <row r="1852" spans="1:12">
      <c r="A1852">
        <v>8</v>
      </c>
      <c r="B1852" t="s">
        <v>377</v>
      </c>
      <c r="C1852">
        <v>10455</v>
      </c>
      <c r="D1852" t="s">
        <v>312</v>
      </c>
      <c r="E1852" t="s">
        <v>313</v>
      </c>
      <c r="F1852">
        <v>10455</v>
      </c>
      <c r="G1852">
        <v>71</v>
      </c>
      <c r="H1852" t="s">
        <v>144</v>
      </c>
      <c r="I1852" s="44">
        <v>34785</v>
      </c>
      <c r="J1852" s="45">
        <v>17.2</v>
      </c>
      <c r="K1852">
        <v>30</v>
      </c>
      <c r="L1852">
        <f t="shared" si="28"/>
        <v>516</v>
      </c>
    </row>
    <row r="1853" spans="1:12">
      <c r="A1853">
        <v>8</v>
      </c>
      <c r="B1853" t="s">
        <v>377</v>
      </c>
      <c r="C1853">
        <v>10383</v>
      </c>
      <c r="D1853" t="s">
        <v>309</v>
      </c>
      <c r="E1853" t="s">
        <v>310</v>
      </c>
      <c r="F1853">
        <v>10383</v>
      </c>
      <c r="G1853">
        <v>13</v>
      </c>
      <c r="H1853" t="s">
        <v>163</v>
      </c>
      <c r="I1853" s="44">
        <v>34715</v>
      </c>
      <c r="J1853" s="45">
        <v>4.8</v>
      </c>
      <c r="K1853">
        <v>20</v>
      </c>
      <c r="L1853">
        <f t="shared" si="28"/>
        <v>96</v>
      </c>
    </row>
    <row r="1854" spans="1:12">
      <c r="A1854">
        <v>8</v>
      </c>
      <c r="B1854" t="s">
        <v>377</v>
      </c>
      <c r="C1854">
        <v>10383</v>
      </c>
      <c r="D1854" t="s">
        <v>309</v>
      </c>
      <c r="E1854" t="s">
        <v>310</v>
      </c>
      <c r="F1854">
        <v>10383</v>
      </c>
      <c r="G1854">
        <v>50</v>
      </c>
      <c r="H1854" t="s">
        <v>311</v>
      </c>
      <c r="I1854" s="44">
        <v>34715</v>
      </c>
      <c r="J1854" s="45">
        <v>13</v>
      </c>
      <c r="K1854">
        <v>15</v>
      </c>
      <c r="L1854">
        <f t="shared" si="28"/>
        <v>195</v>
      </c>
    </row>
    <row r="1855" spans="1:12">
      <c r="A1855">
        <v>8</v>
      </c>
      <c r="B1855" t="s">
        <v>377</v>
      </c>
      <c r="C1855">
        <v>10383</v>
      </c>
      <c r="D1855" t="s">
        <v>309</v>
      </c>
      <c r="E1855" t="s">
        <v>310</v>
      </c>
      <c r="F1855">
        <v>10383</v>
      </c>
      <c r="G1855">
        <v>56</v>
      </c>
      <c r="H1855" t="s">
        <v>151</v>
      </c>
      <c r="I1855" s="44">
        <v>34715</v>
      </c>
      <c r="J1855" s="45">
        <v>30.4</v>
      </c>
      <c r="K1855">
        <v>20</v>
      </c>
      <c r="L1855">
        <f t="shared" si="28"/>
        <v>608</v>
      </c>
    </row>
    <row r="1856" spans="1:12">
      <c r="A1856">
        <v>8</v>
      </c>
      <c r="B1856" t="s">
        <v>377</v>
      </c>
      <c r="C1856">
        <v>10957</v>
      </c>
      <c r="D1856" t="s">
        <v>251</v>
      </c>
      <c r="E1856" t="s">
        <v>252</v>
      </c>
      <c r="F1856">
        <v>10957</v>
      </c>
      <c r="G1856">
        <v>30</v>
      </c>
      <c r="H1856" t="s">
        <v>150</v>
      </c>
      <c r="I1856" s="44">
        <v>35172</v>
      </c>
      <c r="J1856" s="45">
        <v>25.89</v>
      </c>
      <c r="K1856">
        <v>30</v>
      </c>
      <c r="L1856">
        <f t="shared" si="28"/>
        <v>776.7</v>
      </c>
    </row>
    <row r="1857" spans="1:12">
      <c r="A1857">
        <v>8</v>
      </c>
      <c r="B1857" t="s">
        <v>377</v>
      </c>
      <c r="C1857">
        <v>10957</v>
      </c>
      <c r="D1857" t="s">
        <v>251</v>
      </c>
      <c r="E1857" t="s">
        <v>252</v>
      </c>
      <c r="F1857">
        <v>10957</v>
      </c>
      <c r="G1857">
        <v>35</v>
      </c>
      <c r="H1857" t="s">
        <v>193</v>
      </c>
      <c r="I1857" s="44">
        <v>35172</v>
      </c>
      <c r="J1857" s="45">
        <v>18</v>
      </c>
      <c r="K1857">
        <v>40</v>
      </c>
      <c r="L1857">
        <f t="shared" si="28"/>
        <v>720</v>
      </c>
    </row>
    <row r="1858" spans="1:12">
      <c r="A1858">
        <v>8</v>
      </c>
      <c r="B1858" t="s">
        <v>377</v>
      </c>
      <c r="C1858">
        <v>10957</v>
      </c>
      <c r="D1858" t="s">
        <v>251</v>
      </c>
      <c r="E1858" t="s">
        <v>252</v>
      </c>
      <c r="F1858">
        <v>10957</v>
      </c>
      <c r="G1858">
        <v>64</v>
      </c>
      <c r="H1858" t="s">
        <v>172</v>
      </c>
      <c r="I1858" s="44">
        <v>35172</v>
      </c>
      <c r="J1858" s="45">
        <v>33.25</v>
      </c>
      <c r="K1858">
        <v>8</v>
      </c>
      <c r="L1858">
        <f t="shared" si="28"/>
        <v>266</v>
      </c>
    </row>
    <row r="1859" spans="1:12">
      <c r="A1859">
        <v>8</v>
      </c>
      <c r="B1859" t="s">
        <v>377</v>
      </c>
      <c r="C1859">
        <v>10412</v>
      </c>
      <c r="D1859" t="s">
        <v>312</v>
      </c>
      <c r="E1859" t="s">
        <v>313</v>
      </c>
      <c r="F1859">
        <v>10412</v>
      </c>
      <c r="G1859">
        <v>14</v>
      </c>
      <c r="H1859" t="s">
        <v>164</v>
      </c>
      <c r="I1859" s="44">
        <v>34743</v>
      </c>
      <c r="J1859" s="45">
        <v>18.600000000000001</v>
      </c>
      <c r="K1859">
        <v>20</v>
      </c>
      <c r="L1859">
        <f t="shared" ref="L1859:L1922" si="29">J1859*K1859</f>
        <v>372</v>
      </c>
    </row>
    <row r="1860" spans="1:12">
      <c r="A1860">
        <v>8</v>
      </c>
      <c r="B1860" t="s">
        <v>377</v>
      </c>
      <c r="C1860">
        <v>10380</v>
      </c>
      <c r="D1860" t="s">
        <v>254</v>
      </c>
      <c r="E1860" t="s">
        <v>255</v>
      </c>
      <c r="F1860">
        <v>10380</v>
      </c>
      <c r="G1860">
        <v>30</v>
      </c>
      <c r="H1860" t="s">
        <v>150</v>
      </c>
      <c r="I1860" s="44">
        <v>34711</v>
      </c>
      <c r="J1860" s="45">
        <v>20.7</v>
      </c>
      <c r="K1860">
        <v>18</v>
      </c>
      <c r="L1860">
        <f t="shared" si="29"/>
        <v>372.59999999999997</v>
      </c>
    </row>
    <row r="1861" spans="1:12">
      <c r="A1861">
        <v>8</v>
      </c>
      <c r="B1861" t="s">
        <v>377</v>
      </c>
      <c r="C1861">
        <v>10380</v>
      </c>
      <c r="D1861" t="s">
        <v>254</v>
      </c>
      <c r="E1861" t="s">
        <v>255</v>
      </c>
      <c r="F1861">
        <v>10380</v>
      </c>
      <c r="G1861">
        <v>53</v>
      </c>
      <c r="H1861" t="s">
        <v>134</v>
      </c>
      <c r="I1861" s="44">
        <v>34711</v>
      </c>
      <c r="J1861" s="45">
        <v>26.2</v>
      </c>
      <c r="K1861">
        <v>20</v>
      </c>
      <c r="L1861">
        <f t="shared" si="29"/>
        <v>524</v>
      </c>
    </row>
    <row r="1862" spans="1:12">
      <c r="A1862">
        <v>8</v>
      </c>
      <c r="B1862" t="s">
        <v>377</v>
      </c>
      <c r="C1862">
        <v>10380</v>
      </c>
      <c r="D1862" t="s">
        <v>254</v>
      </c>
      <c r="E1862" t="s">
        <v>255</v>
      </c>
      <c r="F1862">
        <v>10380</v>
      </c>
      <c r="G1862">
        <v>60</v>
      </c>
      <c r="H1862" t="s">
        <v>171</v>
      </c>
      <c r="I1862" s="44">
        <v>34711</v>
      </c>
      <c r="J1862" s="45">
        <v>27.2</v>
      </c>
      <c r="K1862">
        <v>6</v>
      </c>
      <c r="L1862">
        <f t="shared" si="29"/>
        <v>163.19999999999999</v>
      </c>
    </row>
    <row r="1863" spans="1:12">
      <c r="A1863">
        <v>8</v>
      </c>
      <c r="B1863" t="s">
        <v>377</v>
      </c>
      <c r="C1863">
        <v>10380</v>
      </c>
      <c r="D1863" t="s">
        <v>254</v>
      </c>
      <c r="E1863" t="s">
        <v>255</v>
      </c>
      <c r="F1863">
        <v>10380</v>
      </c>
      <c r="G1863">
        <v>70</v>
      </c>
      <c r="H1863" t="s">
        <v>186</v>
      </c>
      <c r="I1863" s="44">
        <v>34711</v>
      </c>
      <c r="J1863" s="45">
        <v>12</v>
      </c>
      <c r="K1863">
        <v>30</v>
      </c>
      <c r="L1863">
        <f t="shared" si="29"/>
        <v>360</v>
      </c>
    </row>
    <row r="1864" spans="1:12">
      <c r="A1864">
        <v>8</v>
      </c>
      <c r="B1864" t="s">
        <v>377</v>
      </c>
      <c r="C1864">
        <v>10706</v>
      </c>
      <c r="D1864" t="s">
        <v>290</v>
      </c>
      <c r="E1864" t="s">
        <v>291</v>
      </c>
      <c r="F1864">
        <v>10706</v>
      </c>
      <c r="G1864">
        <v>16</v>
      </c>
      <c r="H1864" t="s">
        <v>124</v>
      </c>
      <c r="I1864" s="44">
        <v>35019</v>
      </c>
      <c r="J1864" s="45">
        <v>17.45</v>
      </c>
      <c r="K1864">
        <v>20</v>
      </c>
      <c r="L1864">
        <f t="shared" si="29"/>
        <v>349</v>
      </c>
    </row>
    <row r="1865" spans="1:12">
      <c r="A1865">
        <v>8</v>
      </c>
      <c r="B1865" t="s">
        <v>377</v>
      </c>
      <c r="C1865">
        <v>10706</v>
      </c>
      <c r="D1865" t="s">
        <v>290</v>
      </c>
      <c r="E1865" t="s">
        <v>291</v>
      </c>
      <c r="F1865">
        <v>10706</v>
      </c>
      <c r="G1865">
        <v>43</v>
      </c>
      <c r="H1865" t="s">
        <v>210</v>
      </c>
      <c r="I1865" s="44">
        <v>35019</v>
      </c>
      <c r="J1865" s="45">
        <v>46</v>
      </c>
      <c r="K1865">
        <v>24</v>
      </c>
      <c r="L1865">
        <f t="shared" si="29"/>
        <v>1104</v>
      </c>
    </row>
    <row r="1866" spans="1:12">
      <c r="A1866">
        <v>8</v>
      </c>
      <c r="B1866" t="s">
        <v>377</v>
      </c>
      <c r="C1866">
        <v>10706</v>
      </c>
      <c r="D1866" t="s">
        <v>290</v>
      </c>
      <c r="E1866" t="s">
        <v>291</v>
      </c>
      <c r="F1866">
        <v>10706</v>
      </c>
      <c r="G1866">
        <v>59</v>
      </c>
      <c r="H1866" t="s">
        <v>198</v>
      </c>
      <c r="I1866" s="44">
        <v>35019</v>
      </c>
      <c r="J1866" s="45">
        <v>55</v>
      </c>
      <c r="K1866">
        <v>8</v>
      </c>
      <c r="L1866">
        <f t="shared" si="29"/>
        <v>440</v>
      </c>
    </row>
    <row r="1867" spans="1:12">
      <c r="A1867">
        <v>8</v>
      </c>
      <c r="B1867" t="s">
        <v>377</v>
      </c>
      <c r="C1867">
        <v>10437</v>
      </c>
      <c r="D1867" t="s">
        <v>312</v>
      </c>
      <c r="E1867" t="s">
        <v>313</v>
      </c>
      <c r="F1867">
        <v>10437</v>
      </c>
      <c r="G1867">
        <v>53</v>
      </c>
      <c r="H1867" t="s">
        <v>134</v>
      </c>
      <c r="I1867" s="44">
        <v>34766</v>
      </c>
      <c r="J1867" s="45">
        <v>26.2</v>
      </c>
      <c r="K1867">
        <v>15</v>
      </c>
      <c r="L1867">
        <f t="shared" si="29"/>
        <v>393</v>
      </c>
    </row>
    <row r="1868" spans="1:12">
      <c r="A1868">
        <v>8</v>
      </c>
      <c r="B1868" t="s">
        <v>377</v>
      </c>
      <c r="C1868">
        <v>10696</v>
      </c>
      <c r="D1868" t="s">
        <v>296</v>
      </c>
      <c r="E1868" t="s">
        <v>297</v>
      </c>
      <c r="F1868">
        <v>10696</v>
      </c>
      <c r="G1868">
        <v>17</v>
      </c>
      <c r="H1868" t="s">
        <v>222</v>
      </c>
      <c r="I1868" s="44">
        <v>35011</v>
      </c>
      <c r="J1868" s="45">
        <v>39</v>
      </c>
      <c r="K1868">
        <v>20</v>
      </c>
      <c r="L1868">
        <f t="shared" si="29"/>
        <v>780</v>
      </c>
    </row>
    <row r="1869" spans="1:12">
      <c r="A1869">
        <v>8</v>
      </c>
      <c r="B1869" t="s">
        <v>377</v>
      </c>
      <c r="C1869">
        <v>10696</v>
      </c>
      <c r="D1869" t="s">
        <v>296</v>
      </c>
      <c r="E1869" t="s">
        <v>297</v>
      </c>
      <c r="F1869">
        <v>10696</v>
      </c>
      <c r="G1869">
        <v>46</v>
      </c>
      <c r="H1869" t="s">
        <v>128</v>
      </c>
      <c r="I1869" s="44">
        <v>35011</v>
      </c>
      <c r="J1869" s="45">
        <v>12</v>
      </c>
      <c r="K1869">
        <v>18</v>
      </c>
      <c r="L1869">
        <f t="shared" si="29"/>
        <v>216</v>
      </c>
    </row>
    <row r="1870" spans="1:12">
      <c r="A1870">
        <v>8</v>
      </c>
      <c r="B1870" t="s">
        <v>377</v>
      </c>
      <c r="C1870">
        <v>10596</v>
      </c>
      <c r="D1870" t="s">
        <v>296</v>
      </c>
      <c r="E1870" t="s">
        <v>297</v>
      </c>
      <c r="F1870">
        <v>10596</v>
      </c>
      <c r="G1870">
        <v>56</v>
      </c>
      <c r="H1870" t="s">
        <v>151</v>
      </c>
      <c r="I1870" s="44">
        <v>34922</v>
      </c>
      <c r="J1870" s="45">
        <v>38</v>
      </c>
      <c r="K1870">
        <v>5</v>
      </c>
      <c r="L1870">
        <f t="shared" si="29"/>
        <v>190</v>
      </c>
    </row>
    <row r="1871" spans="1:12">
      <c r="A1871">
        <v>8</v>
      </c>
      <c r="B1871" t="s">
        <v>377</v>
      </c>
      <c r="C1871">
        <v>10596</v>
      </c>
      <c r="D1871" t="s">
        <v>296</v>
      </c>
      <c r="E1871" t="s">
        <v>297</v>
      </c>
      <c r="F1871">
        <v>10596</v>
      </c>
      <c r="G1871">
        <v>63</v>
      </c>
      <c r="H1871" t="s">
        <v>191</v>
      </c>
      <c r="I1871" s="44">
        <v>34922</v>
      </c>
      <c r="J1871" s="45">
        <v>43.9</v>
      </c>
      <c r="K1871">
        <v>24</v>
      </c>
      <c r="L1871">
        <f t="shared" si="29"/>
        <v>1053.5999999999999</v>
      </c>
    </row>
    <row r="1872" spans="1:12">
      <c r="A1872">
        <v>8</v>
      </c>
      <c r="B1872" t="s">
        <v>377</v>
      </c>
      <c r="C1872">
        <v>10596</v>
      </c>
      <c r="D1872" t="s">
        <v>296</v>
      </c>
      <c r="E1872" t="s">
        <v>297</v>
      </c>
      <c r="F1872">
        <v>10596</v>
      </c>
      <c r="G1872">
        <v>75</v>
      </c>
      <c r="H1872" t="s">
        <v>175</v>
      </c>
      <c r="I1872" s="44">
        <v>34922</v>
      </c>
      <c r="J1872" s="45">
        <v>7.75</v>
      </c>
      <c r="K1872">
        <v>30</v>
      </c>
      <c r="L1872">
        <f t="shared" si="29"/>
        <v>232.5</v>
      </c>
    </row>
    <row r="1873" spans="1:12">
      <c r="A1873">
        <v>8</v>
      </c>
      <c r="B1873" t="s">
        <v>377</v>
      </c>
      <c r="C1873">
        <v>10724</v>
      </c>
      <c r="D1873" t="s">
        <v>279</v>
      </c>
      <c r="E1873" t="s">
        <v>280</v>
      </c>
      <c r="F1873">
        <v>10724</v>
      </c>
      <c r="G1873">
        <v>10</v>
      </c>
      <c r="H1873" t="s">
        <v>161</v>
      </c>
      <c r="I1873" s="44">
        <v>35033</v>
      </c>
      <c r="J1873" s="45">
        <v>31</v>
      </c>
      <c r="K1873">
        <v>16</v>
      </c>
      <c r="L1873">
        <f t="shared" si="29"/>
        <v>496</v>
      </c>
    </row>
    <row r="1874" spans="1:12">
      <c r="A1874">
        <v>8</v>
      </c>
      <c r="B1874" t="s">
        <v>377</v>
      </c>
      <c r="C1874">
        <v>10724</v>
      </c>
      <c r="D1874" t="s">
        <v>279</v>
      </c>
      <c r="E1874" t="s">
        <v>280</v>
      </c>
      <c r="F1874">
        <v>10724</v>
      </c>
      <c r="G1874">
        <v>61</v>
      </c>
      <c r="H1874" t="s">
        <v>306</v>
      </c>
      <c r="I1874" s="44">
        <v>35033</v>
      </c>
      <c r="J1874" s="45">
        <v>28.5</v>
      </c>
      <c r="K1874">
        <v>5</v>
      </c>
      <c r="L1874">
        <f t="shared" si="29"/>
        <v>142.5</v>
      </c>
    </row>
    <row r="1875" spans="1:12">
      <c r="A1875">
        <v>8</v>
      </c>
      <c r="B1875" t="s">
        <v>377</v>
      </c>
      <c r="C1875">
        <v>10491</v>
      </c>
      <c r="D1875" t="s">
        <v>281</v>
      </c>
      <c r="E1875" t="s">
        <v>282</v>
      </c>
      <c r="F1875">
        <v>10491</v>
      </c>
      <c r="G1875">
        <v>44</v>
      </c>
      <c r="H1875" t="s">
        <v>146</v>
      </c>
      <c r="I1875" s="44">
        <v>34820</v>
      </c>
      <c r="J1875" s="45">
        <v>15.5</v>
      </c>
      <c r="K1875">
        <v>15</v>
      </c>
      <c r="L1875">
        <f t="shared" si="29"/>
        <v>232.5</v>
      </c>
    </row>
    <row r="1876" spans="1:12">
      <c r="A1876">
        <v>8</v>
      </c>
      <c r="B1876" t="s">
        <v>377</v>
      </c>
      <c r="C1876">
        <v>10491</v>
      </c>
      <c r="D1876" t="s">
        <v>281</v>
      </c>
      <c r="E1876" t="s">
        <v>282</v>
      </c>
      <c r="F1876">
        <v>10491</v>
      </c>
      <c r="G1876">
        <v>77</v>
      </c>
      <c r="H1876" t="s">
        <v>176</v>
      </c>
      <c r="I1876" s="44">
        <v>34820</v>
      </c>
      <c r="J1876" s="45">
        <v>10.4</v>
      </c>
      <c r="K1876">
        <v>7</v>
      </c>
      <c r="L1876">
        <f t="shared" si="29"/>
        <v>72.8</v>
      </c>
    </row>
    <row r="1877" spans="1:12">
      <c r="A1877">
        <v>8</v>
      </c>
      <c r="B1877" t="s">
        <v>377</v>
      </c>
      <c r="C1877">
        <v>10565</v>
      </c>
      <c r="D1877" t="s">
        <v>279</v>
      </c>
      <c r="E1877" t="s">
        <v>280</v>
      </c>
      <c r="F1877">
        <v>10565</v>
      </c>
      <c r="G1877">
        <v>24</v>
      </c>
      <c r="H1877" t="s">
        <v>190</v>
      </c>
      <c r="I1877" s="44">
        <v>34892</v>
      </c>
      <c r="J1877" s="45">
        <v>4.5</v>
      </c>
      <c r="K1877">
        <v>25</v>
      </c>
      <c r="L1877">
        <f t="shared" si="29"/>
        <v>112.5</v>
      </c>
    </row>
    <row r="1878" spans="1:12">
      <c r="A1878">
        <v>8</v>
      </c>
      <c r="B1878" t="s">
        <v>377</v>
      </c>
      <c r="C1878">
        <v>10565</v>
      </c>
      <c r="D1878" t="s">
        <v>279</v>
      </c>
      <c r="E1878" t="s">
        <v>280</v>
      </c>
      <c r="F1878">
        <v>10565</v>
      </c>
      <c r="G1878">
        <v>64</v>
      </c>
      <c r="H1878" t="s">
        <v>172</v>
      </c>
      <c r="I1878" s="44">
        <v>34892</v>
      </c>
      <c r="J1878" s="45">
        <v>33.25</v>
      </c>
      <c r="K1878">
        <v>18</v>
      </c>
      <c r="L1878">
        <f t="shared" si="29"/>
        <v>598.5</v>
      </c>
    </row>
    <row r="1879" spans="1:12">
      <c r="A1879">
        <v>8</v>
      </c>
      <c r="B1879" t="s">
        <v>377</v>
      </c>
      <c r="C1879">
        <v>10998</v>
      </c>
      <c r="D1879" t="s">
        <v>231</v>
      </c>
      <c r="E1879" t="s">
        <v>232</v>
      </c>
      <c r="F1879">
        <v>10998</v>
      </c>
      <c r="G1879">
        <v>24</v>
      </c>
      <c r="H1879" t="s">
        <v>190</v>
      </c>
      <c r="I1879" s="44">
        <v>35188</v>
      </c>
      <c r="J1879" s="45">
        <v>4.5</v>
      </c>
      <c r="K1879">
        <v>12</v>
      </c>
      <c r="L1879">
        <f t="shared" si="29"/>
        <v>54</v>
      </c>
    </row>
    <row r="1880" spans="1:12">
      <c r="A1880">
        <v>8</v>
      </c>
      <c r="B1880" t="s">
        <v>377</v>
      </c>
      <c r="C1880">
        <v>10998</v>
      </c>
      <c r="D1880" t="s">
        <v>231</v>
      </c>
      <c r="E1880" t="s">
        <v>232</v>
      </c>
      <c r="F1880">
        <v>10998</v>
      </c>
      <c r="G1880">
        <v>61</v>
      </c>
      <c r="H1880" t="s">
        <v>306</v>
      </c>
      <c r="I1880" s="44">
        <v>35188</v>
      </c>
      <c r="J1880" s="45">
        <v>28.5</v>
      </c>
      <c r="K1880">
        <v>7</v>
      </c>
      <c r="L1880">
        <f t="shared" si="29"/>
        <v>199.5</v>
      </c>
    </row>
    <row r="1881" spans="1:12">
      <c r="A1881">
        <v>8</v>
      </c>
      <c r="B1881" t="s">
        <v>377</v>
      </c>
      <c r="C1881">
        <v>10998</v>
      </c>
      <c r="D1881" t="s">
        <v>231</v>
      </c>
      <c r="E1881" t="s">
        <v>232</v>
      </c>
      <c r="F1881">
        <v>10998</v>
      </c>
      <c r="G1881">
        <v>74</v>
      </c>
      <c r="H1881" t="s">
        <v>253</v>
      </c>
      <c r="I1881" s="44">
        <v>35188</v>
      </c>
      <c r="J1881" s="45">
        <v>10</v>
      </c>
      <c r="K1881">
        <v>20</v>
      </c>
      <c r="L1881">
        <f t="shared" si="29"/>
        <v>200</v>
      </c>
    </row>
    <row r="1882" spans="1:12">
      <c r="A1882">
        <v>8</v>
      </c>
      <c r="B1882" t="s">
        <v>377</v>
      </c>
      <c r="C1882">
        <v>10998</v>
      </c>
      <c r="D1882" t="s">
        <v>231</v>
      </c>
      <c r="E1882" t="s">
        <v>232</v>
      </c>
      <c r="F1882">
        <v>10998</v>
      </c>
      <c r="G1882">
        <v>75</v>
      </c>
      <c r="H1882" t="s">
        <v>175</v>
      </c>
      <c r="I1882" s="44">
        <v>35188</v>
      </c>
      <c r="J1882" s="45">
        <v>7.75</v>
      </c>
      <c r="K1882">
        <v>30</v>
      </c>
      <c r="L1882">
        <f t="shared" si="29"/>
        <v>232.5</v>
      </c>
    </row>
    <row r="1883" spans="1:12">
      <c r="A1883">
        <v>8</v>
      </c>
      <c r="B1883" t="s">
        <v>377</v>
      </c>
      <c r="C1883">
        <v>10560</v>
      </c>
      <c r="D1883" t="s">
        <v>269</v>
      </c>
      <c r="E1883" t="s">
        <v>270</v>
      </c>
      <c r="F1883">
        <v>10560</v>
      </c>
      <c r="G1883">
        <v>30</v>
      </c>
      <c r="H1883" t="s">
        <v>150</v>
      </c>
      <c r="I1883" s="44">
        <v>34887</v>
      </c>
      <c r="J1883" s="45">
        <v>25.89</v>
      </c>
      <c r="K1883">
        <v>20</v>
      </c>
      <c r="L1883">
        <f t="shared" si="29"/>
        <v>517.79999999999995</v>
      </c>
    </row>
    <row r="1884" spans="1:12">
      <c r="A1884">
        <v>8</v>
      </c>
      <c r="B1884" t="s">
        <v>377</v>
      </c>
      <c r="C1884">
        <v>10560</v>
      </c>
      <c r="D1884" t="s">
        <v>269</v>
      </c>
      <c r="E1884" t="s">
        <v>270</v>
      </c>
      <c r="F1884">
        <v>10560</v>
      </c>
      <c r="G1884">
        <v>62</v>
      </c>
      <c r="H1884" t="s">
        <v>138</v>
      </c>
      <c r="I1884" s="44">
        <v>34887</v>
      </c>
      <c r="J1884" s="45">
        <v>49.3</v>
      </c>
      <c r="K1884">
        <v>15</v>
      </c>
      <c r="L1884">
        <f t="shared" si="29"/>
        <v>739.5</v>
      </c>
    </row>
    <row r="1885" spans="1:12">
      <c r="A1885">
        <v>8</v>
      </c>
      <c r="B1885" t="s">
        <v>377</v>
      </c>
      <c r="C1885">
        <v>11046</v>
      </c>
      <c r="D1885" t="s">
        <v>302</v>
      </c>
      <c r="E1885" t="s">
        <v>303</v>
      </c>
      <c r="F1885">
        <v>11046</v>
      </c>
      <c r="G1885">
        <v>12</v>
      </c>
      <c r="H1885" t="s">
        <v>162</v>
      </c>
      <c r="I1885" s="44">
        <v>35208</v>
      </c>
      <c r="J1885" s="45">
        <v>38</v>
      </c>
      <c r="K1885">
        <v>20</v>
      </c>
      <c r="L1885">
        <f t="shared" si="29"/>
        <v>760</v>
      </c>
    </row>
    <row r="1886" spans="1:12">
      <c r="A1886">
        <v>8</v>
      </c>
      <c r="B1886" t="s">
        <v>377</v>
      </c>
      <c r="C1886">
        <v>11046</v>
      </c>
      <c r="D1886" t="s">
        <v>302</v>
      </c>
      <c r="E1886" t="s">
        <v>303</v>
      </c>
      <c r="F1886">
        <v>11046</v>
      </c>
      <c r="G1886">
        <v>32</v>
      </c>
      <c r="H1886" t="s">
        <v>167</v>
      </c>
      <c r="I1886" s="44">
        <v>35208</v>
      </c>
      <c r="J1886" s="45">
        <v>32</v>
      </c>
      <c r="K1886">
        <v>15</v>
      </c>
      <c r="L1886">
        <f t="shared" si="29"/>
        <v>480</v>
      </c>
    </row>
    <row r="1887" spans="1:12">
      <c r="A1887">
        <v>8</v>
      </c>
      <c r="B1887" t="s">
        <v>377</v>
      </c>
      <c r="C1887">
        <v>11046</v>
      </c>
      <c r="D1887" t="s">
        <v>302</v>
      </c>
      <c r="E1887" t="s">
        <v>303</v>
      </c>
      <c r="F1887">
        <v>11046</v>
      </c>
      <c r="G1887">
        <v>35</v>
      </c>
      <c r="H1887" t="s">
        <v>193</v>
      </c>
      <c r="I1887" s="44">
        <v>35208</v>
      </c>
      <c r="J1887" s="45">
        <v>18</v>
      </c>
      <c r="K1887">
        <v>18</v>
      </c>
      <c r="L1887">
        <f t="shared" si="29"/>
        <v>324</v>
      </c>
    </row>
    <row r="1888" spans="1:12">
      <c r="A1888">
        <v>8</v>
      </c>
      <c r="B1888" t="s">
        <v>377</v>
      </c>
      <c r="C1888">
        <v>10399</v>
      </c>
      <c r="D1888" t="s">
        <v>307</v>
      </c>
      <c r="E1888" t="s">
        <v>308</v>
      </c>
      <c r="F1888">
        <v>10399</v>
      </c>
      <c r="G1888">
        <v>68</v>
      </c>
      <c r="H1888" t="s">
        <v>206</v>
      </c>
      <c r="I1888" s="44">
        <v>34730</v>
      </c>
      <c r="J1888" s="45">
        <v>10</v>
      </c>
      <c r="K1888">
        <v>60</v>
      </c>
      <c r="L1888">
        <f t="shared" si="29"/>
        <v>600</v>
      </c>
    </row>
    <row r="1889" spans="1:12">
      <c r="A1889">
        <v>8</v>
      </c>
      <c r="B1889" t="s">
        <v>377</v>
      </c>
      <c r="C1889">
        <v>10399</v>
      </c>
      <c r="D1889" t="s">
        <v>307</v>
      </c>
      <c r="E1889" t="s">
        <v>308</v>
      </c>
      <c r="F1889">
        <v>10399</v>
      </c>
      <c r="G1889">
        <v>71</v>
      </c>
      <c r="H1889" t="s">
        <v>144</v>
      </c>
      <c r="I1889" s="44">
        <v>34730</v>
      </c>
      <c r="J1889" s="45">
        <v>17.2</v>
      </c>
      <c r="K1889">
        <v>30</v>
      </c>
      <c r="L1889">
        <f t="shared" si="29"/>
        <v>516</v>
      </c>
    </row>
    <row r="1890" spans="1:12">
      <c r="A1890">
        <v>8</v>
      </c>
      <c r="B1890" t="s">
        <v>377</v>
      </c>
      <c r="C1890">
        <v>10399</v>
      </c>
      <c r="D1890" t="s">
        <v>307</v>
      </c>
      <c r="E1890" t="s">
        <v>308</v>
      </c>
      <c r="F1890">
        <v>10399</v>
      </c>
      <c r="G1890">
        <v>76</v>
      </c>
      <c r="H1890" t="s">
        <v>187</v>
      </c>
      <c r="I1890" s="44">
        <v>34730</v>
      </c>
      <c r="J1890" s="45">
        <v>14.4</v>
      </c>
      <c r="K1890">
        <v>35</v>
      </c>
      <c r="L1890">
        <f t="shared" si="29"/>
        <v>504</v>
      </c>
    </row>
    <row r="1891" spans="1:12">
      <c r="A1891">
        <v>8</v>
      </c>
      <c r="B1891" t="s">
        <v>377</v>
      </c>
      <c r="C1891">
        <v>10399</v>
      </c>
      <c r="D1891" t="s">
        <v>307</v>
      </c>
      <c r="E1891" t="s">
        <v>308</v>
      </c>
      <c r="F1891">
        <v>10399</v>
      </c>
      <c r="G1891">
        <v>77</v>
      </c>
      <c r="H1891" t="s">
        <v>176</v>
      </c>
      <c r="I1891" s="44">
        <v>34730</v>
      </c>
      <c r="J1891" s="45">
        <v>10.4</v>
      </c>
      <c r="K1891">
        <v>14</v>
      </c>
      <c r="L1891">
        <f t="shared" si="29"/>
        <v>145.6</v>
      </c>
    </row>
    <row r="1892" spans="1:12">
      <c r="A1892">
        <v>8</v>
      </c>
      <c r="B1892" t="s">
        <v>377</v>
      </c>
      <c r="C1892">
        <v>10887</v>
      </c>
      <c r="D1892" t="s">
        <v>286</v>
      </c>
      <c r="E1892" t="s">
        <v>287</v>
      </c>
      <c r="F1892">
        <v>10887</v>
      </c>
      <c r="G1892">
        <v>25</v>
      </c>
      <c r="H1892" t="s">
        <v>223</v>
      </c>
      <c r="I1892" s="44">
        <v>35139</v>
      </c>
      <c r="J1892" s="45">
        <v>14</v>
      </c>
      <c r="K1892">
        <v>5</v>
      </c>
      <c r="L1892">
        <f t="shared" si="29"/>
        <v>70</v>
      </c>
    </row>
    <row r="1893" spans="1:12">
      <c r="A1893">
        <v>8</v>
      </c>
      <c r="B1893" t="s">
        <v>377</v>
      </c>
      <c r="C1893">
        <v>10467</v>
      </c>
      <c r="D1893" t="s">
        <v>284</v>
      </c>
      <c r="E1893" t="s">
        <v>285</v>
      </c>
      <c r="F1893">
        <v>10467</v>
      </c>
      <c r="G1893">
        <v>24</v>
      </c>
      <c r="H1893" t="s">
        <v>190</v>
      </c>
      <c r="I1893" s="44">
        <v>34795</v>
      </c>
      <c r="J1893" s="45">
        <v>3.6</v>
      </c>
      <c r="K1893">
        <v>28</v>
      </c>
      <c r="L1893">
        <f t="shared" si="29"/>
        <v>100.8</v>
      </c>
    </row>
    <row r="1894" spans="1:12">
      <c r="A1894">
        <v>8</v>
      </c>
      <c r="B1894" t="s">
        <v>377</v>
      </c>
      <c r="C1894">
        <v>10467</v>
      </c>
      <c r="D1894" t="s">
        <v>284</v>
      </c>
      <c r="E1894" t="s">
        <v>285</v>
      </c>
      <c r="F1894">
        <v>10467</v>
      </c>
      <c r="G1894">
        <v>25</v>
      </c>
      <c r="H1894" t="s">
        <v>223</v>
      </c>
      <c r="I1894" s="44">
        <v>34795</v>
      </c>
      <c r="J1894" s="45">
        <v>11.2</v>
      </c>
      <c r="K1894">
        <v>12</v>
      </c>
      <c r="L1894">
        <f t="shared" si="29"/>
        <v>134.39999999999998</v>
      </c>
    </row>
    <row r="1895" spans="1:12">
      <c r="A1895">
        <v>8</v>
      </c>
      <c r="B1895" t="s">
        <v>377</v>
      </c>
      <c r="C1895">
        <v>10610</v>
      </c>
      <c r="D1895" t="s">
        <v>258</v>
      </c>
      <c r="E1895" t="s">
        <v>259</v>
      </c>
      <c r="F1895">
        <v>10610</v>
      </c>
      <c r="G1895">
        <v>36</v>
      </c>
      <c r="H1895" t="s">
        <v>209</v>
      </c>
      <c r="I1895" s="44">
        <v>34936</v>
      </c>
      <c r="J1895" s="45">
        <v>19</v>
      </c>
      <c r="K1895">
        <v>21</v>
      </c>
      <c r="L1895">
        <f t="shared" si="29"/>
        <v>399</v>
      </c>
    </row>
    <row r="1896" spans="1:12">
      <c r="A1896">
        <v>8</v>
      </c>
      <c r="B1896" t="s">
        <v>377</v>
      </c>
      <c r="C1896">
        <v>10450</v>
      </c>
      <c r="D1896" t="s">
        <v>292</v>
      </c>
      <c r="E1896" t="s">
        <v>293</v>
      </c>
      <c r="F1896">
        <v>10450</v>
      </c>
      <c r="G1896">
        <v>10</v>
      </c>
      <c r="H1896" t="s">
        <v>161</v>
      </c>
      <c r="I1896" s="44">
        <v>34780</v>
      </c>
      <c r="J1896" s="45">
        <v>24.8</v>
      </c>
      <c r="K1896">
        <v>20</v>
      </c>
      <c r="L1896">
        <f t="shared" si="29"/>
        <v>496</v>
      </c>
    </row>
    <row r="1897" spans="1:12">
      <c r="A1897">
        <v>8</v>
      </c>
      <c r="B1897" t="s">
        <v>377</v>
      </c>
      <c r="C1897">
        <v>10450</v>
      </c>
      <c r="D1897" t="s">
        <v>292</v>
      </c>
      <c r="E1897" t="s">
        <v>293</v>
      </c>
      <c r="F1897">
        <v>10450</v>
      </c>
      <c r="G1897">
        <v>54</v>
      </c>
      <c r="H1897" t="s">
        <v>154</v>
      </c>
      <c r="I1897" s="44">
        <v>34780</v>
      </c>
      <c r="J1897" s="45">
        <v>5.9</v>
      </c>
      <c r="K1897">
        <v>6</v>
      </c>
      <c r="L1897">
        <f t="shared" si="29"/>
        <v>35.400000000000006</v>
      </c>
    </row>
    <row r="1898" spans="1:12">
      <c r="A1898">
        <v>8</v>
      </c>
      <c r="B1898" t="s">
        <v>377</v>
      </c>
      <c r="C1898">
        <v>10498</v>
      </c>
      <c r="D1898" t="s">
        <v>251</v>
      </c>
      <c r="E1898" t="s">
        <v>252</v>
      </c>
      <c r="F1898">
        <v>10498</v>
      </c>
      <c r="G1898">
        <v>24</v>
      </c>
      <c r="H1898" t="s">
        <v>190</v>
      </c>
      <c r="I1898" s="44">
        <v>34827</v>
      </c>
      <c r="J1898" s="45">
        <v>4.5</v>
      </c>
      <c r="K1898">
        <v>14</v>
      </c>
      <c r="L1898">
        <f t="shared" si="29"/>
        <v>63</v>
      </c>
    </row>
    <row r="1899" spans="1:12">
      <c r="A1899">
        <v>8</v>
      </c>
      <c r="B1899" t="s">
        <v>377</v>
      </c>
      <c r="C1899">
        <v>10498</v>
      </c>
      <c r="D1899" t="s">
        <v>251</v>
      </c>
      <c r="E1899" t="s">
        <v>252</v>
      </c>
      <c r="F1899">
        <v>10498</v>
      </c>
      <c r="G1899">
        <v>40</v>
      </c>
      <c r="H1899" t="s">
        <v>184</v>
      </c>
      <c r="I1899" s="44">
        <v>34827</v>
      </c>
      <c r="J1899" s="45">
        <v>18.399999999999999</v>
      </c>
      <c r="K1899">
        <v>5</v>
      </c>
      <c r="L1899">
        <f t="shared" si="29"/>
        <v>92</v>
      </c>
    </row>
    <row r="1900" spans="1:12">
      <c r="A1900">
        <v>8</v>
      </c>
      <c r="B1900" t="s">
        <v>377</v>
      </c>
      <c r="C1900">
        <v>10498</v>
      </c>
      <c r="D1900" t="s">
        <v>251</v>
      </c>
      <c r="E1900" t="s">
        <v>252</v>
      </c>
      <c r="F1900">
        <v>10498</v>
      </c>
      <c r="G1900">
        <v>42</v>
      </c>
      <c r="H1900" t="s">
        <v>119</v>
      </c>
      <c r="I1900" s="44">
        <v>34827</v>
      </c>
      <c r="J1900" s="45">
        <v>14</v>
      </c>
      <c r="K1900">
        <v>30</v>
      </c>
      <c r="L1900">
        <f t="shared" si="29"/>
        <v>420</v>
      </c>
    </row>
    <row r="1901" spans="1:12">
      <c r="A1901">
        <v>8</v>
      </c>
      <c r="B1901" t="s">
        <v>377</v>
      </c>
      <c r="C1901">
        <v>10301</v>
      </c>
      <c r="D1901" t="s">
        <v>302</v>
      </c>
      <c r="E1901" t="s">
        <v>303</v>
      </c>
      <c r="F1901">
        <v>10301</v>
      </c>
      <c r="G1901">
        <v>40</v>
      </c>
      <c r="H1901" t="s">
        <v>184</v>
      </c>
      <c r="I1901" s="44">
        <v>34617</v>
      </c>
      <c r="J1901" s="45">
        <v>14.7</v>
      </c>
      <c r="K1901">
        <v>10</v>
      </c>
      <c r="L1901">
        <f t="shared" si="29"/>
        <v>147</v>
      </c>
    </row>
    <row r="1902" spans="1:12">
      <c r="A1902">
        <v>8</v>
      </c>
      <c r="B1902" t="s">
        <v>377</v>
      </c>
      <c r="C1902">
        <v>10301</v>
      </c>
      <c r="D1902" t="s">
        <v>302</v>
      </c>
      <c r="E1902" t="s">
        <v>303</v>
      </c>
      <c r="F1902">
        <v>10301</v>
      </c>
      <c r="G1902">
        <v>56</v>
      </c>
      <c r="H1902" t="s">
        <v>151</v>
      </c>
      <c r="I1902" s="44">
        <v>34617</v>
      </c>
      <c r="J1902" s="45">
        <v>30.4</v>
      </c>
      <c r="K1902">
        <v>20</v>
      </c>
      <c r="L1902">
        <f t="shared" si="29"/>
        <v>608</v>
      </c>
    </row>
    <row r="1903" spans="1:12">
      <c r="A1903">
        <v>8</v>
      </c>
      <c r="B1903" t="s">
        <v>377</v>
      </c>
      <c r="C1903">
        <v>10857</v>
      </c>
      <c r="D1903" t="s">
        <v>294</v>
      </c>
      <c r="E1903" t="s">
        <v>295</v>
      </c>
      <c r="F1903">
        <v>10857</v>
      </c>
      <c r="G1903">
        <v>3</v>
      </c>
      <c r="H1903" t="s">
        <v>156</v>
      </c>
      <c r="I1903" s="44">
        <v>35123</v>
      </c>
      <c r="J1903" s="45">
        <v>10</v>
      </c>
      <c r="K1903">
        <v>30</v>
      </c>
      <c r="L1903">
        <f t="shared" si="29"/>
        <v>300</v>
      </c>
    </row>
    <row r="1904" spans="1:12">
      <c r="A1904">
        <v>8</v>
      </c>
      <c r="B1904" t="s">
        <v>377</v>
      </c>
      <c r="C1904">
        <v>10857</v>
      </c>
      <c r="D1904" t="s">
        <v>294</v>
      </c>
      <c r="E1904" t="s">
        <v>295</v>
      </c>
      <c r="F1904">
        <v>10857</v>
      </c>
      <c r="G1904">
        <v>26</v>
      </c>
      <c r="H1904" t="s">
        <v>133</v>
      </c>
      <c r="I1904" s="44">
        <v>35123</v>
      </c>
      <c r="J1904" s="45">
        <v>31.23</v>
      </c>
      <c r="K1904">
        <v>35</v>
      </c>
      <c r="L1904">
        <f t="shared" si="29"/>
        <v>1093.05</v>
      </c>
    </row>
    <row r="1905" spans="1:12">
      <c r="A1905">
        <v>8</v>
      </c>
      <c r="B1905" t="s">
        <v>377</v>
      </c>
      <c r="C1905">
        <v>10857</v>
      </c>
      <c r="D1905" t="s">
        <v>294</v>
      </c>
      <c r="E1905" t="s">
        <v>295</v>
      </c>
      <c r="F1905">
        <v>10857</v>
      </c>
      <c r="G1905">
        <v>29</v>
      </c>
      <c r="H1905" t="s">
        <v>192</v>
      </c>
      <c r="I1905" s="44">
        <v>35123</v>
      </c>
      <c r="J1905" s="45">
        <v>123.79</v>
      </c>
      <c r="K1905">
        <v>10</v>
      </c>
      <c r="L1905">
        <f t="shared" si="29"/>
        <v>1237.9000000000001</v>
      </c>
    </row>
    <row r="1906" spans="1:12">
      <c r="A1906">
        <v>8</v>
      </c>
      <c r="B1906" t="s">
        <v>377</v>
      </c>
      <c r="C1906">
        <v>10305</v>
      </c>
      <c r="D1906" t="s">
        <v>290</v>
      </c>
      <c r="E1906" t="s">
        <v>291</v>
      </c>
      <c r="F1906">
        <v>10305</v>
      </c>
      <c r="G1906">
        <v>18</v>
      </c>
      <c r="H1906" t="s">
        <v>125</v>
      </c>
      <c r="I1906" s="44">
        <v>34621</v>
      </c>
      <c r="J1906" s="45">
        <v>50</v>
      </c>
      <c r="K1906">
        <v>25</v>
      </c>
      <c r="L1906">
        <f t="shared" si="29"/>
        <v>1250</v>
      </c>
    </row>
    <row r="1907" spans="1:12">
      <c r="A1907">
        <v>8</v>
      </c>
      <c r="B1907" t="s">
        <v>377</v>
      </c>
      <c r="C1907">
        <v>10305</v>
      </c>
      <c r="D1907" t="s">
        <v>290</v>
      </c>
      <c r="E1907" t="s">
        <v>291</v>
      </c>
      <c r="F1907">
        <v>10305</v>
      </c>
      <c r="G1907">
        <v>29</v>
      </c>
      <c r="H1907" t="s">
        <v>192</v>
      </c>
      <c r="I1907" s="44">
        <v>34621</v>
      </c>
      <c r="J1907" s="45">
        <v>99</v>
      </c>
      <c r="K1907">
        <v>25</v>
      </c>
      <c r="L1907">
        <f t="shared" si="29"/>
        <v>2475</v>
      </c>
    </row>
    <row r="1908" spans="1:12">
      <c r="A1908">
        <v>8</v>
      </c>
      <c r="B1908" t="s">
        <v>377</v>
      </c>
      <c r="C1908">
        <v>10305</v>
      </c>
      <c r="D1908" t="s">
        <v>290</v>
      </c>
      <c r="E1908" t="s">
        <v>291</v>
      </c>
      <c r="F1908">
        <v>10305</v>
      </c>
      <c r="G1908">
        <v>39</v>
      </c>
      <c r="H1908" t="s">
        <v>168</v>
      </c>
      <c r="I1908" s="44">
        <v>34621</v>
      </c>
      <c r="J1908" s="45">
        <v>14.4</v>
      </c>
      <c r="K1908">
        <v>30</v>
      </c>
      <c r="L1908">
        <f t="shared" si="29"/>
        <v>432</v>
      </c>
    </row>
    <row r="1909" spans="1:12">
      <c r="A1909">
        <v>8</v>
      </c>
      <c r="B1909" t="s">
        <v>377</v>
      </c>
      <c r="C1909">
        <v>10651</v>
      </c>
      <c r="D1909" t="s">
        <v>302</v>
      </c>
      <c r="E1909" t="s">
        <v>303</v>
      </c>
      <c r="F1909">
        <v>10651</v>
      </c>
      <c r="G1909">
        <v>19</v>
      </c>
      <c r="H1909" t="s">
        <v>185</v>
      </c>
      <c r="I1909" s="44">
        <v>34974</v>
      </c>
      <c r="J1909" s="45">
        <v>9.1999999999999993</v>
      </c>
      <c r="K1909">
        <v>12</v>
      </c>
      <c r="L1909">
        <f t="shared" si="29"/>
        <v>110.39999999999999</v>
      </c>
    </row>
    <row r="1910" spans="1:12">
      <c r="A1910">
        <v>8</v>
      </c>
      <c r="B1910" t="s">
        <v>377</v>
      </c>
      <c r="C1910">
        <v>10651</v>
      </c>
      <c r="D1910" t="s">
        <v>302</v>
      </c>
      <c r="E1910" t="s">
        <v>303</v>
      </c>
      <c r="F1910">
        <v>10651</v>
      </c>
      <c r="G1910">
        <v>22</v>
      </c>
      <c r="H1910" t="s">
        <v>336</v>
      </c>
      <c r="I1910" s="44">
        <v>34974</v>
      </c>
      <c r="J1910" s="45">
        <v>21</v>
      </c>
      <c r="K1910">
        <v>20</v>
      </c>
      <c r="L1910">
        <f t="shared" si="29"/>
        <v>420</v>
      </c>
    </row>
    <row r="1911" spans="1:12">
      <c r="A1911">
        <v>8</v>
      </c>
      <c r="B1911" t="s">
        <v>377</v>
      </c>
      <c r="C1911">
        <v>11034</v>
      </c>
      <c r="D1911" t="s">
        <v>290</v>
      </c>
      <c r="E1911" t="s">
        <v>291</v>
      </c>
      <c r="F1911">
        <v>11034</v>
      </c>
      <c r="G1911">
        <v>21</v>
      </c>
      <c r="H1911" t="s">
        <v>235</v>
      </c>
      <c r="I1911" s="44">
        <v>35205</v>
      </c>
      <c r="J1911" s="45">
        <v>10</v>
      </c>
      <c r="K1911">
        <v>15</v>
      </c>
      <c r="L1911">
        <f t="shared" si="29"/>
        <v>150</v>
      </c>
    </row>
    <row r="1912" spans="1:12">
      <c r="A1912">
        <v>8</v>
      </c>
      <c r="B1912" t="s">
        <v>377</v>
      </c>
      <c r="C1912">
        <v>11034</v>
      </c>
      <c r="D1912" t="s">
        <v>290</v>
      </c>
      <c r="E1912" t="s">
        <v>291</v>
      </c>
      <c r="F1912">
        <v>11034</v>
      </c>
      <c r="G1912">
        <v>44</v>
      </c>
      <c r="H1912" t="s">
        <v>146</v>
      </c>
      <c r="I1912" s="44">
        <v>35205</v>
      </c>
      <c r="J1912" s="45">
        <v>19.45</v>
      </c>
      <c r="K1912">
        <v>12</v>
      </c>
      <c r="L1912">
        <f t="shared" si="29"/>
        <v>233.39999999999998</v>
      </c>
    </row>
    <row r="1913" spans="1:12">
      <c r="A1913">
        <v>8</v>
      </c>
      <c r="B1913" t="s">
        <v>377</v>
      </c>
      <c r="C1913">
        <v>11034</v>
      </c>
      <c r="D1913" t="s">
        <v>290</v>
      </c>
      <c r="E1913" t="s">
        <v>291</v>
      </c>
      <c r="F1913">
        <v>11034</v>
      </c>
      <c r="G1913">
        <v>61</v>
      </c>
      <c r="H1913" t="s">
        <v>306</v>
      </c>
      <c r="I1913" s="44">
        <v>35205</v>
      </c>
      <c r="J1913" s="45">
        <v>28.5</v>
      </c>
      <c r="K1913">
        <v>6</v>
      </c>
      <c r="L1913">
        <f t="shared" si="29"/>
        <v>171</v>
      </c>
    </row>
    <row r="1914" spans="1:12">
      <c r="A1914">
        <v>8</v>
      </c>
      <c r="B1914" t="s">
        <v>377</v>
      </c>
      <c r="C1914">
        <v>10278</v>
      </c>
      <c r="D1914" t="s">
        <v>294</v>
      </c>
      <c r="E1914" t="s">
        <v>295</v>
      </c>
      <c r="F1914">
        <v>10278</v>
      </c>
      <c r="G1914">
        <v>44</v>
      </c>
      <c r="H1914" t="s">
        <v>146</v>
      </c>
      <c r="I1914" s="44">
        <v>34589</v>
      </c>
      <c r="J1914" s="45">
        <v>15.5</v>
      </c>
      <c r="K1914">
        <v>16</v>
      </c>
      <c r="L1914">
        <f t="shared" si="29"/>
        <v>248</v>
      </c>
    </row>
    <row r="1915" spans="1:12">
      <c r="A1915">
        <v>8</v>
      </c>
      <c r="B1915" t="s">
        <v>377</v>
      </c>
      <c r="C1915">
        <v>10278</v>
      </c>
      <c r="D1915" t="s">
        <v>294</v>
      </c>
      <c r="E1915" t="s">
        <v>295</v>
      </c>
      <c r="F1915">
        <v>10278</v>
      </c>
      <c r="G1915">
        <v>59</v>
      </c>
      <c r="H1915" t="s">
        <v>198</v>
      </c>
      <c r="I1915" s="44">
        <v>34589</v>
      </c>
      <c r="J1915" s="45">
        <v>44</v>
      </c>
      <c r="K1915">
        <v>15</v>
      </c>
      <c r="L1915">
        <f t="shared" si="29"/>
        <v>660</v>
      </c>
    </row>
    <row r="1916" spans="1:12">
      <c r="A1916">
        <v>8</v>
      </c>
      <c r="B1916" t="s">
        <v>377</v>
      </c>
      <c r="C1916">
        <v>10278</v>
      </c>
      <c r="D1916" t="s">
        <v>294</v>
      </c>
      <c r="E1916" t="s">
        <v>295</v>
      </c>
      <c r="F1916">
        <v>10278</v>
      </c>
      <c r="G1916">
        <v>63</v>
      </c>
      <c r="H1916" t="s">
        <v>191</v>
      </c>
      <c r="I1916" s="44">
        <v>34589</v>
      </c>
      <c r="J1916" s="45">
        <v>35.1</v>
      </c>
      <c r="K1916">
        <v>8</v>
      </c>
      <c r="L1916">
        <f t="shared" si="29"/>
        <v>280.8</v>
      </c>
    </row>
    <row r="1917" spans="1:12">
      <c r="A1917">
        <v>8</v>
      </c>
      <c r="B1917" t="s">
        <v>377</v>
      </c>
      <c r="C1917">
        <v>10278</v>
      </c>
      <c r="D1917" t="s">
        <v>294</v>
      </c>
      <c r="E1917" t="s">
        <v>295</v>
      </c>
      <c r="F1917">
        <v>10278</v>
      </c>
      <c r="G1917">
        <v>73</v>
      </c>
      <c r="H1917" t="s">
        <v>174</v>
      </c>
      <c r="I1917" s="44">
        <v>34589</v>
      </c>
      <c r="J1917" s="45">
        <v>12</v>
      </c>
      <c r="K1917">
        <v>25</v>
      </c>
      <c r="L1917">
        <f t="shared" si="29"/>
        <v>300</v>
      </c>
    </row>
    <row r="1918" spans="1:12">
      <c r="A1918">
        <v>8</v>
      </c>
      <c r="B1918" t="s">
        <v>377</v>
      </c>
      <c r="C1918">
        <v>10632</v>
      </c>
      <c r="D1918" t="s">
        <v>302</v>
      </c>
      <c r="E1918" t="s">
        <v>303</v>
      </c>
      <c r="F1918">
        <v>10632</v>
      </c>
      <c r="G1918">
        <v>2</v>
      </c>
      <c r="H1918" t="s">
        <v>132</v>
      </c>
      <c r="I1918" s="44">
        <v>34956</v>
      </c>
      <c r="J1918" s="45">
        <v>19</v>
      </c>
      <c r="K1918">
        <v>30</v>
      </c>
      <c r="L1918">
        <f t="shared" si="29"/>
        <v>570</v>
      </c>
    </row>
    <row r="1919" spans="1:12">
      <c r="A1919">
        <v>8</v>
      </c>
      <c r="B1919" t="s">
        <v>377</v>
      </c>
      <c r="C1919">
        <v>10632</v>
      </c>
      <c r="D1919" t="s">
        <v>302</v>
      </c>
      <c r="E1919" t="s">
        <v>303</v>
      </c>
      <c r="F1919">
        <v>10632</v>
      </c>
      <c r="G1919">
        <v>33</v>
      </c>
      <c r="H1919" t="s">
        <v>137</v>
      </c>
      <c r="I1919" s="44">
        <v>34956</v>
      </c>
      <c r="J1919" s="45">
        <v>2.5</v>
      </c>
      <c r="K1919">
        <v>20</v>
      </c>
      <c r="L1919">
        <f t="shared" si="29"/>
        <v>50</v>
      </c>
    </row>
    <row r="1920" spans="1:12">
      <c r="A1920">
        <v>8</v>
      </c>
      <c r="B1920" t="s">
        <v>377</v>
      </c>
      <c r="C1920">
        <v>10416</v>
      </c>
      <c r="D1920" t="s">
        <v>312</v>
      </c>
      <c r="E1920" t="s">
        <v>313</v>
      </c>
      <c r="F1920">
        <v>10416</v>
      </c>
      <c r="G1920">
        <v>19</v>
      </c>
      <c r="H1920" t="s">
        <v>185</v>
      </c>
      <c r="I1920" s="44">
        <v>34746</v>
      </c>
      <c r="J1920" s="45">
        <v>7.3</v>
      </c>
      <c r="K1920">
        <v>20</v>
      </c>
      <c r="L1920">
        <f t="shared" si="29"/>
        <v>146</v>
      </c>
    </row>
    <row r="1921" spans="1:12">
      <c r="A1921">
        <v>8</v>
      </c>
      <c r="B1921" t="s">
        <v>377</v>
      </c>
      <c r="C1921">
        <v>10416</v>
      </c>
      <c r="D1921" t="s">
        <v>312</v>
      </c>
      <c r="E1921" t="s">
        <v>313</v>
      </c>
      <c r="F1921">
        <v>10416</v>
      </c>
      <c r="G1921">
        <v>53</v>
      </c>
      <c r="H1921" t="s">
        <v>134</v>
      </c>
      <c r="I1921" s="44">
        <v>34746</v>
      </c>
      <c r="J1921" s="45">
        <v>26.2</v>
      </c>
      <c r="K1921">
        <v>10</v>
      </c>
      <c r="L1921">
        <f t="shared" si="29"/>
        <v>262</v>
      </c>
    </row>
    <row r="1922" spans="1:12">
      <c r="A1922">
        <v>8</v>
      </c>
      <c r="B1922" t="s">
        <v>377</v>
      </c>
      <c r="C1922">
        <v>10416</v>
      </c>
      <c r="D1922" t="s">
        <v>312</v>
      </c>
      <c r="E1922" t="s">
        <v>313</v>
      </c>
      <c r="F1922">
        <v>10416</v>
      </c>
      <c r="G1922">
        <v>57</v>
      </c>
      <c r="H1922" t="s">
        <v>180</v>
      </c>
      <c r="I1922" s="44">
        <v>34746</v>
      </c>
      <c r="J1922" s="45">
        <v>15.6</v>
      </c>
      <c r="K1922">
        <v>20</v>
      </c>
      <c r="L1922">
        <f t="shared" si="29"/>
        <v>312</v>
      </c>
    </row>
    <row r="1923" spans="1:12">
      <c r="A1923">
        <v>8</v>
      </c>
      <c r="B1923" t="s">
        <v>377</v>
      </c>
      <c r="C1923">
        <v>10460</v>
      </c>
      <c r="D1923" t="s">
        <v>267</v>
      </c>
      <c r="E1923" t="s">
        <v>268</v>
      </c>
      <c r="F1923">
        <v>10460</v>
      </c>
      <c r="G1923">
        <v>68</v>
      </c>
      <c r="H1923" t="s">
        <v>206</v>
      </c>
      <c r="I1923" s="44">
        <v>34789</v>
      </c>
      <c r="J1923" s="45">
        <v>10</v>
      </c>
      <c r="K1923">
        <v>21</v>
      </c>
      <c r="L1923">
        <f t="shared" ref="L1923:L1986" si="30">J1923*K1923</f>
        <v>210</v>
      </c>
    </row>
    <row r="1924" spans="1:12">
      <c r="A1924">
        <v>8</v>
      </c>
      <c r="B1924" t="s">
        <v>377</v>
      </c>
      <c r="C1924">
        <v>10460</v>
      </c>
      <c r="D1924" t="s">
        <v>267</v>
      </c>
      <c r="E1924" t="s">
        <v>268</v>
      </c>
      <c r="F1924">
        <v>10460</v>
      </c>
      <c r="G1924">
        <v>75</v>
      </c>
      <c r="H1924" t="s">
        <v>175</v>
      </c>
      <c r="I1924" s="44">
        <v>34789</v>
      </c>
      <c r="J1924" s="45">
        <v>6.2</v>
      </c>
      <c r="K1924">
        <v>4</v>
      </c>
      <c r="L1924">
        <f t="shared" si="30"/>
        <v>24.8</v>
      </c>
    </row>
    <row r="1925" spans="1:12">
      <c r="A1925">
        <v>8</v>
      </c>
      <c r="B1925" t="s">
        <v>377</v>
      </c>
      <c r="C1925">
        <v>10955</v>
      </c>
      <c r="D1925" t="s">
        <v>267</v>
      </c>
      <c r="E1925" t="s">
        <v>268</v>
      </c>
      <c r="F1925">
        <v>10955</v>
      </c>
      <c r="G1925">
        <v>75</v>
      </c>
      <c r="H1925" t="s">
        <v>175</v>
      </c>
      <c r="I1925" s="44">
        <v>35171</v>
      </c>
      <c r="J1925" s="45">
        <v>7.75</v>
      </c>
      <c r="K1925">
        <v>12</v>
      </c>
      <c r="L1925">
        <f t="shared" si="30"/>
        <v>93</v>
      </c>
    </row>
    <row r="1926" spans="1:12">
      <c r="A1926">
        <v>8</v>
      </c>
      <c r="B1926" t="s">
        <v>377</v>
      </c>
      <c r="C1926">
        <v>10521</v>
      </c>
      <c r="D1926" t="s">
        <v>339</v>
      </c>
      <c r="E1926" t="s">
        <v>340</v>
      </c>
      <c r="F1926">
        <v>10521</v>
      </c>
      <c r="G1926">
        <v>35</v>
      </c>
      <c r="H1926" t="s">
        <v>193</v>
      </c>
      <c r="I1926" s="44">
        <v>34849</v>
      </c>
      <c r="J1926" s="45">
        <v>18</v>
      </c>
      <c r="K1926">
        <v>3</v>
      </c>
      <c r="L1926">
        <f t="shared" si="30"/>
        <v>54</v>
      </c>
    </row>
    <row r="1927" spans="1:12">
      <c r="A1927">
        <v>8</v>
      </c>
      <c r="B1927" t="s">
        <v>377</v>
      </c>
      <c r="C1927">
        <v>10521</v>
      </c>
      <c r="D1927" t="s">
        <v>339</v>
      </c>
      <c r="E1927" t="s">
        <v>340</v>
      </c>
      <c r="F1927">
        <v>10521</v>
      </c>
      <c r="G1927">
        <v>41</v>
      </c>
      <c r="H1927" t="s">
        <v>131</v>
      </c>
      <c r="I1927" s="44">
        <v>34849</v>
      </c>
      <c r="J1927" s="45">
        <v>9.65</v>
      </c>
      <c r="K1927">
        <v>10</v>
      </c>
      <c r="L1927">
        <f t="shared" si="30"/>
        <v>96.5</v>
      </c>
    </row>
    <row r="1928" spans="1:12">
      <c r="A1928">
        <v>8</v>
      </c>
      <c r="B1928" t="s">
        <v>377</v>
      </c>
      <c r="C1928">
        <v>10521</v>
      </c>
      <c r="D1928" t="s">
        <v>339</v>
      </c>
      <c r="E1928" t="s">
        <v>340</v>
      </c>
      <c r="F1928">
        <v>10521</v>
      </c>
      <c r="G1928">
        <v>68</v>
      </c>
      <c r="H1928" t="s">
        <v>206</v>
      </c>
      <c r="I1928" s="44">
        <v>34849</v>
      </c>
      <c r="J1928" s="45">
        <v>12.5</v>
      </c>
      <c r="K1928">
        <v>6</v>
      </c>
      <c r="L1928">
        <f t="shared" si="30"/>
        <v>75</v>
      </c>
    </row>
    <row r="1929" spans="1:12">
      <c r="A1929">
        <v>8</v>
      </c>
      <c r="B1929" t="s">
        <v>377</v>
      </c>
      <c r="C1929">
        <v>10571</v>
      </c>
      <c r="D1929" t="s">
        <v>116</v>
      </c>
      <c r="E1929" t="s">
        <v>117</v>
      </c>
      <c r="F1929">
        <v>10571</v>
      </c>
      <c r="G1929">
        <v>14</v>
      </c>
      <c r="H1929" t="s">
        <v>164</v>
      </c>
      <c r="I1929" s="44">
        <v>34898</v>
      </c>
      <c r="J1929" s="45">
        <v>23.25</v>
      </c>
      <c r="K1929">
        <v>11</v>
      </c>
      <c r="L1929">
        <f t="shared" si="30"/>
        <v>255.75</v>
      </c>
    </row>
    <row r="1930" spans="1:12">
      <c r="A1930">
        <v>8</v>
      </c>
      <c r="B1930" t="s">
        <v>377</v>
      </c>
      <c r="C1930">
        <v>10571</v>
      </c>
      <c r="D1930" t="s">
        <v>116</v>
      </c>
      <c r="E1930" t="s">
        <v>117</v>
      </c>
      <c r="F1930">
        <v>10571</v>
      </c>
      <c r="G1930">
        <v>42</v>
      </c>
      <c r="H1930" t="s">
        <v>119</v>
      </c>
      <c r="I1930" s="44">
        <v>34898</v>
      </c>
      <c r="J1930" s="45">
        <v>14</v>
      </c>
      <c r="K1930">
        <v>28</v>
      </c>
      <c r="L1930">
        <f t="shared" si="30"/>
        <v>392</v>
      </c>
    </row>
    <row r="1931" spans="1:12">
      <c r="A1931">
        <v>8</v>
      </c>
      <c r="B1931" t="s">
        <v>377</v>
      </c>
      <c r="C1931">
        <v>10279</v>
      </c>
      <c r="D1931" t="s">
        <v>327</v>
      </c>
      <c r="E1931" t="s">
        <v>328</v>
      </c>
      <c r="F1931">
        <v>10279</v>
      </c>
      <c r="G1931">
        <v>17</v>
      </c>
      <c r="H1931" t="s">
        <v>222</v>
      </c>
      <c r="I1931" s="44">
        <v>34590</v>
      </c>
      <c r="J1931" s="45">
        <v>31.2</v>
      </c>
      <c r="K1931">
        <v>15</v>
      </c>
      <c r="L1931">
        <f t="shared" si="30"/>
        <v>468</v>
      </c>
    </row>
    <row r="1932" spans="1:12">
      <c r="A1932">
        <v>8</v>
      </c>
      <c r="B1932" t="s">
        <v>377</v>
      </c>
      <c r="C1932">
        <v>10852</v>
      </c>
      <c r="D1932" t="s">
        <v>148</v>
      </c>
      <c r="E1932" t="s">
        <v>149</v>
      </c>
      <c r="F1932">
        <v>10852</v>
      </c>
      <c r="G1932">
        <v>2</v>
      </c>
      <c r="H1932" t="s">
        <v>132</v>
      </c>
      <c r="I1932" s="44">
        <v>35121</v>
      </c>
      <c r="J1932" s="45">
        <v>19</v>
      </c>
      <c r="K1932">
        <v>15</v>
      </c>
      <c r="L1932">
        <f t="shared" si="30"/>
        <v>285</v>
      </c>
    </row>
    <row r="1933" spans="1:12">
      <c r="A1933">
        <v>8</v>
      </c>
      <c r="B1933" t="s">
        <v>377</v>
      </c>
      <c r="C1933">
        <v>10852</v>
      </c>
      <c r="D1933" t="s">
        <v>148</v>
      </c>
      <c r="E1933" t="s">
        <v>149</v>
      </c>
      <c r="F1933">
        <v>10852</v>
      </c>
      <c r="G1933">
        <v>17</v>
      </c>
      <c r="H1933" t="s">
        <v>222</v>
      </c>
      <c r="I1933" s="44">
        <v>35121</v>
      </c>
      <c r="J1933" s="45">
        <v>39</v>
      </c>
      <c r="K1933">
        <v>6</v>
      </c>
      <c r="L1933">
        <f t="shared" si="30"/>
        <v>234</v>
      </c>
    </row>
    <row r="1934" spans="1:12">
      <c r="A1934">
        <v>8</v>
      </c>
      <c r="B1934" t="s">
        <v>377</v>
      </c>
      <c r="C1934">
        <v>10852</v>
      </c>
      <c r="D1934" t="s">
        <v>148</v>
      </c>
      <c r="E1934" t="s">
        <v>149</v>
      </c>
      <c r="F1934">
        <v>10852</v>
      </c>
      <c r="G1934">
        <v>62</v>
      </c>
      <c r="H1934" t="s">
        <v>138</v>
      </c>
      <c r="I1934" s="44">
        <v>35121</v>
      </c>
      <c r="J1934" s="45">
        <v>49.3</v>
      </c>
      <c r="K1934">
        <v>50</v>
      </c>
      <c r="L1934">
        <f t="shared" si="30"/>
        <v>2465</v>
      </c>
    </row>
    <row r="1935" spans="1:12">
      <c r="A1935">
        <v>8</v>
      </c>
      <c r="B1935" t="s">
        <v>377</v>
      </c>
      <c r="C1935">
        <v>10408</v>
      </c>
      <c r="D1935" t="s">
        <v>263</v>
      </c>
      <c r="E1935" t="s">
        <v>264</v>
      </c>
      <c r="F1935">
        <v>10408</v>
      </c>
      <c r="G1935">
        <v>37</v>
      </c>
      <c r="H1935" t="s">
        <v>369</v>
      </c>
      <c r="I1935" s="44">
        <v>34738</v>
      </c>
      <c r="J1935" s="45">
        <v>20.8</v>
      </c>
      <c r="K1935">
        <v>10</v>
      </c>
      <c r="L1935">
        <f t="shared" si="30"/>
        <v>208</v>
      </c>
    </row>
    <row r="1936" spans="1:12">
      <c r="A1936">
        <v>8</v>
      </c>
      <c r="B1936" t="s">
        <v>377</v>
      </c>
      <c r="C1936">
        <v>10408</v>
      </c>
      <c r="D1936" t="s">
        <v>263</v>
      </c>
      <c r="E1936" t="s">
        <v>264</v>
      </c>
      <c r="F1936">
        <v>10408</v>
      </c>
      <c r="G1936">
        <v>54</v>
      </c>
      <c r="H1936" t="s">
        <v>154</v>
      </c>
      <c r="I1936" s="44">
        <v>34738</v>
      </c>
      <c r="J1936" s="45">
        <v>5.9</v>
      </c>
      <c r="K1936">
        <v>6</v>
      </c>
      <c r="L1936">
        <f t="shared" si="30"/>
        <v>35.400000000000006</v>
      </c>
    </row>
    <row r="1937" spans="1:12">
      <c r="A1937">
        <v>8</v>
      </c>
      <c r="B1937" t="s">
        <v>377</v>
      </c>
      <c r="C1937">
        <v>10408</v>
      </c>
      <c r="D1937" t="s">
        <v>263</v>
      </c>
      <c r="E1937" t="s">
        <v>264</v>
      </c>
      <c r="F1937">
        <v>10408</v>
      </c>
      <c r="G1937">
        <v>62</v>
      </c>
      <c r="H1937" t="s">
        <v>138</v>
      </c>
      <c r="I1937" s="44">
        <v>34738</v>
      </c>
      <c r="J1937" s="45">
        <v>39.4</v>
      </c>
      <c r="K1937">
        <v>35</v>
      </c>
      <c r="L1937">
        <f t="shared" si="30"/>
        <v>1379</v>
      </c>
    </row>
    <row r="1938" spans="1:12">
      <c r="A1938">
        <v>8</v>
      </c>
      <c r="B1938" t="s">
        <v>377</v>
      </c>
      <c r="C1938">
        <v>11075</v>
      </c>
      <c r="D1938" t="s">
        <v>212</v>
      </c>
      <c r="E1938" t="s">
        <v>213</v>
      </c>
      <c r="F1938">
        <v>11075</v>
      </c>
      <c r="G1938">
        <v>2</v>
      </c>
      <c r="H1938" t="s">
        <v>132</v>
      </c>
      <c r="I1938" s="44">
        <v>35221</v>
      </c>
      <c r="J1938" s="45">
        <v>19</v>
      </c>
      <c r="K1938">
        <v>10</v>
      </c>
      <c r="L1938">
        <f t="shared" si="30"/>
        <v>190</v>
      </c>
    </row>
    <row r="1939" spans="1:12">
      <c r="A1939">
        <v>8</v>
      </c>
      <c r="B1939" t="s">
        <v>377</v>
      </c>
      <c r="C1939">
        <v>11075</v>
      </c>
      <c r="D1939" t="s">
        <v>212</v>
      </c>
      <c r="E1939" t="s">
        <v>213</v>
      </c>
      <c r="F1939">
        <v>11075</v>
      </c>
      <c r="G1939">
        <v>46</v>
      </c>
      <c r="H1939" t="s">
        <v>128</v>
      </c>
      <c r="I1939" s="44">
        <v>35221</v>
      </c>
      <c r="J1939" s="45">
        <v>12</v>
      </c>
      <c r="K1939">
        <v>30</v>
      </c>
      <c r="L1939">
        <f t="shared" si="30"/>
        <v>360</v>
      </c>
    </row>
    <row r="1940" spans="1:12">
      <c r="A1940">
        <v>8</v>
      </c>
      <c r="B1940" t="s">
        <v>377</v>
      </c>
      <c r="C1940">
        <v>11075</v>
      </c>
      <c r="D1940" t="s">
        <v>212</v>
      </c>
      <c r="E1940" t="s">
        <v>213</v>
      </c>
      <c r="F1940">
        <v>11075</v>
      </c>
      <c r="G1940">
        <v>76</v>
      </c>
      <c r="H1940" t="s">
        <v>187</v>
      </c>
      <c r="I1940" s="44">
        <v>35221</v>
      </c>
      <c r="J1940" s="45">
        <v>18</v>
      </c>
      <c r="K1940">
        <v>2</v>
      </c>
      <c r="L1940">
        <f t="shared" si="30"/>
        <v>36</v>
      </c>
    </row>
    <row r="1941" spans="1:12">
      <c r="A1941">
        <v>8</v>
      </c>
      <c r="B1941" t="s">
        <v>377</v>
      </c>
      <c r="C1941">
        <v>10729</v>
      </c>
      <c r="D1941" t="s">
        <v>245</v>
      </c>
      <c r="E1941" t="s">
        <v>246</v>
      </c>
      <c r="F1941">
        <v>10729</v>
      </c>
      <c r="G1941">
        <v>1</v>
      </c>
      <c r="H1941" t="s">
        <v>183</v>
      </c>
      <c r="I1941" s="44">
        <v>35038</v>
      </c>
      <c r="J1941" s="45">
        <v>18</v>
      </c>
      <c r="K1941">
        <v>50</v>
      </c>
      <c r="L1941">
        <f t="shared" si="30"/>
        <v>900</v>
      </c>
    </row>
    <row r="1942" spans="1:12">
      <c r="A1942">
        <v>8</v>
      </c>
      <c r="B1942" t="s">
        <v>377</v>
      </c>
      <c r="C1942">
        <v>10729</v>
      </c>
      <c r="D1942" t="s">
        <v>245</v>
      </c>
      <c r="E1942" t="s">
        <v>246</v>
      </c>
      <c r="F1942">
        <v>10729</v>
      </c>
      <c r="G1942">
        <v>21</v>
      </c>
      <c r="H1942" t="s">
        <v>235</v>
      </c>
      <c r="I1942" s="44">
        <v>35038</v>
      </c>
      <c r="J1942" s="45">
        <v>10</v>
      </c>
      <c r="K1942">
        <v>30</v>
      </c>
      <c r="L1942">
        <f t="shared" si="30"/>
        <v>300</v>
      </c>
    </row>
    <row r="1943" spans="1:12">
      <c r="A1943">
        <v>8</v>
      </c>
      <c r="B1943" t="s">
        <v>377</v>
      </c>
      <c r="C1943">
        <v>10729</v>
      </c>
      <c r="D1943" t="s">
        <v>245</v>
      </c>
      <c r="E1943" t="s">
        <v>246</v>
      </c>
      <c r="F1943">
        <v>10729</v>
      </c>
      <c r="G1943">
        <v>50</v>
      </c>
      <c r="H1943" t="s">
        <v>311</v>
      </c>
      <c r="I1943" s="44">
        <v>35038</v>
      </c>
      <c r="J1943" s="45">
        <v>16.25</v>
      </c>
      <c r="K1943">
        <v>40</v>
      </c>
      <c r="L1943">
        <f t="shared" si="30"/>
        <v>650</v>
      </c>
    </row>
    <row r="1944" spans="1:12">
      <c r="A1944">
        <v>8</v>
      </c>
      <c r="B1944" t="s">
        <v>377</v>
      </c>
      <c r="C1944">
        <v>10845</v>
      </c>
      <c r="D1944" t="s">
        <v>181</v>
      </c>
      <c r="E1944" t="s">
        <v>182</v>
      </c>
      <c r="F1944">
        <v>10845</v>
      </c>
      <c r="G1944">
        <v>23</v>
      </c>
      <c r="H1944" t="s">
        <v>166</v>
      </c>
      <c r="I1944" s="44">
        <v>35116</v>
      </c>
      <c r="J1944" s="45">
        <v>9</v>
      </c>
      <c r="K1944">
        <v>70</v>
      </c>
      <c r="L1944">
        <f t="shared" si="30"/>
        <v>630</v>
      </c>
    </row>
    <row r="1945" spans="1:12">
      <c r="A1945">
        <v>8</v>
      </c>
      <c r="B1945" t="s">
        <v>377</v>
      </c>
      <c r="C1945">
        <v>10845</v>
      </c>
      <c r="D1945" t="s">
        <v>181</v>
      </c>
      <c r="E1945" t="s">
        <v>182</v>
      </c>
      <c r="F1945">
        <v>10845</v>
      </c>
      <c r="G1945">
        <v>35</v>
      </c>
      <c r="H1945" t="s">
        <v>193</v>
      </c>
      <c r="I1945" s="44">
        <v>35116</v>
      </c>
      <c r="J1945" s="45">
        <v>18</v>
      </c>
      <c r="K1945">
        <v>25</v>
      </c>
      <c r="L1945">
        <f t="shared" si="30"/>
        <v>450</v>
      </c>
    </row>
    <row r="1946" spans="1:12">
      <c r="A1946">
        <v>8</v>
      </c>
      <c r="B1946" t="s">
        <v>377</v>
      </c>
      <c r="C1946">
        <v>10845</v>
      </c>
      <c r="D1946" t="s">
        <v>181</v>
      </c>
      <c r="E1946" t="s">
        <v>182</v>
      </c>
      <c r="F1946">
        <v>10845</v>
      </c>
      <c r="G1946">
        <v>42</v>
      </c>
      <c r="H1946" t="s">
        <v>119</v>
      </c>
      <c r="I1946" s="44">
        <v>35116</v>
      </c>
      <c r="J1946" s="45">
        <v>14</v>
      </c>
      <c r="K1946">
        <v>42</v>
      </c>
      <c r="L1946">
        <f t="shared" si="30"/>
        <v>588</v>
      </c>
    </row>
    <row r="1947" spans="1:12">
      <c r="A1947">
        <v>8</v>
      </c>
      <c r="B1947" t="s">
        <v>377</v>
      </c>
      <c r="C1947">
        <v>10845</v>
      </c>
      <c r="D1947" t="s">
        <v>181</v>
      </c>
      <c r="E1947" t="s">
        <v>182</v>
      </c>
      <c r="F1947">
        <v>10845</v>
      </c>
      <c r="G1947">
        <v>58</v>
      </c>
      <c r="H1947" t="s">
        <v>177</v>
      </c>
      <c r="I1947" s="44">
        <v>35116</v>
      </c>
      <c r="J1947" s="45">
        <v>13.25</v>
      </c>
      <c r="K1947">
        <v>60</v>
      </c>
      <c r="L1947">
        <f t="shared" si="30"/>
        <v>795</v>
      </c>
    </row>
    <row r="1948" spans="1:12">
      <c r="A1948">
        <v>8</v>
      </c>
      <c r="B1948" t="s">
        <v>377</v>
      </c>
      <c r="C1948">
        <v>10845</v>
      </c>
      <c r="D1948" t="s">
        <v>181</v>
      </c>
      <c r="E1948" t="s">
        <v>182</v>
      </c>
      <c r="F1948">
        <v>10845</v>
      </c>
      <c r="G1948">
        <v>64</v>
      </c>
      <c r="H1948" t="s">
        <v>172</v>
      </c>
      <c r="I1948" s="44">
        <v>35116</v>
      </c>
      <c r="J1948" s="45">
        <v>33.25</v>
      </c>
      <c r="K1948">
        <v>48</v>
      </c>
      <c r="L1948">
        <f t="shared" si="30"/>
        <v>1596</v>
      </c>
    </row>
    <row r="1949" spans="1:12">
      <c r="A1949">
        <v>8</v>
      </c>
      <c r="B1949" t="s">
        <v>377</v>
      </c>
      <c r="C1949">
        <v>10862</v>
      </c>
      <c r="D1949" t="s">
        <v>327</v>
      </c>
      <c r="E1949" t="s">
        <v>328</v>
      </c>
      <c r="F1949">
        <v>10862</v>
      </c>
      <c r="G1949">
        <v>11</v>
      </c>
      <c r="H1949" t="s">
        <v>197</v>
      </c>
      <c r="I1949" s="44">
        <v>35125</v>
      </c>
      <c r="J1949" s="45">
        <v>21</v>
      </c>
      <c r="K1949">
        <v>25</v>
      </c>
      <c r="L1949">
        <f t="shared" si="30"/>
        <v>525</v>
      </c>
    </row>
    <row r="1950" spans="1:12">
      <c r="A1950">
        <v>8</v>
      </c>
      <c r="B1950" t="s">
        <v>377</v>
      </c>
      <c r="C1950">
        <v>10862</v>
      </c>
      <c r="D1950" t="s">
        <v>327</v>
      </c>
      <c r="E1950" t="s">
        <v>328</v>
      </c>
      <c r="F1950">
        <v>10862</v>
      </c>
      <c r="G1950">
        <v>52</v>
      </c>
      <c r="H1950" t="s">
        <v>169</v>
      </c>
      <c r="I1950" s="44">
        <v>35125</v>
      </c>
      <c r="J1950" s="45">
        <v>7</v>
      </c>
      <c r="K1950">
        <v>8</v>
      </c>
      <c r="L1950">
        <f t="shared" si="30"/>
        <v>56</v>
      </c>
    </row>
    <row r="1951" spans="1:12">
      <c r="A1951">
        <v>8</v>
      </c>
      <c r="B1951" t="s">
        <v>377</v>
      </c>
      <c r="C1951">
        <v>10987</v>
      </c>
      <c r="D1951" t="s">
        <v>142</v>
      </c>
      <c r="E1951" t="s">
        <v>143</v>
      </c>
      <c r="F1951">
        <v>10987</v>
      </c>
      <c r="G1951">
        <v>7</v>
      </c>
      <c r="H1951" t="s">
        <v>159</v>
      </c>
      <c r="I1951" s="44">
        <v>35185</v>
      </c>
      <c r="J1951" s="45">
        <v>30</v>
      </c>
      <c r="K1951">
        <v>60</v>
      </c>
      <c r="L1951">
        <f t="shared" si="30"/>
        <v>1800</v>
      </c>
    </row>
    <row r="1952" spans="1:12">
      <c r="A1952">
        <v>8</v>
      </c>
      <c r="B1952" t="s">
        <v>377</v>
      </c>
      <c r="C1952">
        <v>10987</v>
      </c>
      <c r="D1952" t="s">
        <v>142</v>
      </c>
      <c r="E1952" t="s">
        <v>143</v>
      </c>
      <c r="F1952">
        <v>10987</v>
      </c>
      <c r="G1952">
        <v>43</v>
      </c>
      <c r="H1952" t="s">
        <v>210</v>
      </c>
      <c r="I1952" s="44">
        <v>35185</v>
      </c>
      <c r="J1952" s="45">
        <v>46</v>
      </c>
      <c r="K1952">
        <v>6</v>
      </c>
      <c r="L1952">
        <f t="shared" si="30"/>
        <v>276</v>
      </c>
    </row>
    <row r="1953" spans="1:12">
      <c r="A1953">
        <v>8</v>
      </c>
      <c r="B1953" t="s">
        <v>377</v>
      </c>
      <c r="C1953">
        <v>10987</v>
      </c>
      <c r="D1953" t="s">
        <v>142</v>
      </c>
      <c r="E1953" t="s">
        <v>143</v>
      </c>
      <c r="F1953">
        <v>10987</v>
      </c>
      <c r="G1953">
        <v>72</v>
      </c>
      <c r="H1953" t="s">
        <v>201</v>
      </c>
      <c r="I1953" s="44">
        <v>35185</v>
      </c>
      <c r="J1953" s="45">
        <v>34.799999999999997</v>
      </c>
      <c r="K1953">
        <v>20</v>
      </c>
      <c r="L1953">
        <f t="shared" si="30"/>
        <v>696</v>
      </c>
    </row>
    <row r="1954" spans="1:12">
      <c r="A1954">
        <v>8</v>
      </c>
      <c r="B1954" t="s">
        <v>377</v>
      </c>
      <c r="C1954">
        <v>11068</v>
      </c>
      <c r="D1954" t="s">
        <v>330</v>
      </c>
      <c r="E1954" t="s">
        <v>331</v>
      </c>
      <c r="F1954">
        <v>11068</v>
      </c>
      <c r="G1954">
        <v>28</v>
      </c>
      <c r="H1954" t="s">
        <v>211</v>
      </c>
      <c r="I1954" s="44">
        <v>35219</v>
      </c>
      <c r="J1954" s="45">
        <v>45.6</v>
      </c>
      <c r="K1954">
        <v>8</v>
      </c>
      <c r="L1954">
        <f t="shared" si="30"/>
        <v>364.8</v>
      </c>
    </row>
    <row r="1955" spans="1:12">
      <c r="A1955">
        <v>8</v>
      </c>
      <c r="B1955" t="s">
        <v>377</v>
      </c>
      <c r="C1955">
        <v>11068</v>
      </c>
      <c r="D1955" t="s">
        <v>330</v>
      </c>
      <c r="E1955" t="s">
        <v>331</v>
      </c>
      <c r="F1955">
        <v>11068</v>
      </c>
      <c r="G1955">
        <v>43</v>
      </c>
      <c r="H1955" t="s">
        <v>210</v>
      </c>
      <c r="I1955" s="44">
        <v>35219</v>
      </c>
      <c r="J1955" s="45">
        <v>46</v>
      </c>
      <c r="K1955">
        <v>36</v>
      </c>
      <c r="L1955">
        <f t="shared" si="30"/>
        <v>1656</v>
      </c>
    </row>
    <row r="1956" spans="1:12">
      <c r="A1956">
        <v>8</v>
      </c>
      <c r="B1956" t="s">
        <v>377</v>
      </c>
      <c r="C1956">
        <v>11068</v>
      </c>
      <c r="D1956" t="s">
        <v>330</v>
      </c>
      <c r="E1956" t="s">
        <v>331</v>
      </c>
      <c r="F1956">
        <v>11068</v>
      </c>
      <c r="G1956">
        <v>77</v>
      </c>
      <c r="H1956" t="s">
        <v>176</v>
      </c>
      <c r="I1956" s="44">
        <v>35219</v>
      </c>
      <c r="J1956" s="45">
        <v>13</v>
      </c>
      <c r="K1956">
        <v>28</v>
      </c>
      <c r="L1956">
        <f t="shared" si="30"/>
        <v>364</v>
      </c>
    </row>
    <row r="1957" spans="1:12">
      <c r="A1957">
        <v>8</v>
      </c>
      <c r="B1957" t="s">
        <v>377</v>
      </c>
      <c r="C1957">
        <v>10720</v>
      </c>
      <c r="D1957" t="s">
        <v>265</v>
      </c>
      <c r="E1957" t="s">
        <v>266</v>
      </c>
      <c r="F1957">
        <v>10720</v>
      </c>
      <c r="G1957">
        <v>35</v>
      </c>
      <c r="H1957" t="s">
        <v>193</v>
      </c>
      <c r="I1957" s="44">
        <v>35031</v>
      </c>
      <c r="J1957" s="45">
        <v>18</v>
      </c>
      <c r="K1957">
        <v>21</v>
      </c>
      <c r="L1957">
        <f t="shared" si="30"/>
        <v>378</v>
      </c>
    </row>
    <row r="1958" spans="1:12">
      <c r="A1958">
        <v>8</v>
      </c>
      <c r="B1958" t="s">
        <v>377</v>
      </c>
      <c r="C1958">
        <v>10720</v>
      </c>
      <c r="D1958" t="s">
        <v>265</v>
      </c>
      <c r="E1958" t="s">
        <v>266</v>
      </c>
      <c r="F1958">
        <v>10720</v>
      </c>
      <c r="G1958">
        <v>71</v>
      </c>
      <c r="H1958" t="s">
        <v>144</v>
      </c>
      <c r="I1958" s="44">
        <v>35031</v>
      </c>
      <c r="J1958" s="45">
        <v>21.5</v>
      </c>
      <c r="K1958">
        <v>8</v>
      </c>
      <c r="L1958">
        <f t="shared" si="30"/>
        <v>172</v>
      </c>
    </row>
    <row r="1959" spans="1:12">
      <c r="A1959">
        <v>8</v>
      </c>
      <c r="B1959" t="s">
        <v>377</v>
      </c>
      <c r="C1959">
        <v>10262</v>
      </c>
      <c r="D1959" t="s">
        <v>148</v>
      </c>
      <c r="E1959" t="s">
        <v>149</v>
      </c>
      <c r="F1959">
        <v>10262</v>
      </c>
      <c r="G1959">
        <v>5</v>
      </c>
      <c r="H1959" t="s">
        <v>226</v>
      </c>
      <c r="I1959" s="44">
        <v>34568</v>
      </c>
      <c r="J1959" s="45">
        <v>17</v>
      </c>
      <c r="K1959">
        <v>12</v>
      </c>
      <c r="L1959">
        <f t="shared" si="30"/>
        <v>204</v>
      </c>
    </row>
    <row r="1960" spans="1:12">
      <c r="A1960">
        <v>8</v>
      </c>
      <c r="B1960" t="s">
        <v>377</v>
      </c>
      <c r="C1960">
        <v>10262</v>
      </c>
      <c r="D1960" t="s">
        <v>148</v>
      </c>
      <c r="E1960" t="s">
        <v>149</v>
      </c>
      <c r="F1960">
        <v>10262</v>
      </c>
      <c r="G1960">
        <v>7</v>
      </c>
      <c r="H1960" t="s">
        <v>159</v>
      </c>
      <c r="I1960" s="44">
        <v>34568</v>
      </c>
      <c r="J1960" s="45">
        <v>24</v>
      </c>
      <c r="K1960">
        <v>15</v>
      </c>
      <c r="L1960">
        <f t="shared" si="30"/>
        <v>360</v>
      </c>
    </row>
    <row r="1961" spans="1:12">
      <c r="A1961">
        <v>8</v>
      </c>
      <c r="B1961" t="s">
        <v>377</v>
      </c>
      <c r="C1961">
        <v>10262</v>
      </c>
      <c r="D1961" t="s">
        <v>148</v>
      </c>
      <c r="E1961" t="s">
        <v>149</v>
      </c>
      <c r="F1961">
        <v>10262</v>
      </c>
      <c r="G1961">
        <v>56</v>
      </c>
      <c r="H1961" t="s">
        <v>151</v>
      </c>
      <c r="I1961" s="44">
        <v>34568</v>
      </c>
      <c r="J1961" s="45">
        <v>30.4</v>
      </c>
      <c r="K1961">
        <v>2</v>
      </c>
      <c r="L1961">
        <f t="shared" si="30"/>
        <v>60.8</v>
      </c>
    </row>
    <row r="1962" spans="1:12">
      <c r="A1962">
        <v>8</v>
      </c>
      <c r="B1962" t="s">
        <v>377</v>
      </c>
      <c r="C1962">
        <v>11054</v>
      </c>
      <c r="D1962" t="s">
        <v>339</v>
      </c>
      <c r="E1962" t="s">
        <v>340</v>
      </c>
      <c r="F1962">
        <v>11054</v>
      </c>
      <c r="G1962">
        <v>33</v>
      </c>
      <c r="H1962" t="s">
        <v>137</v>
      </c>
      <c r="I1962" s="44">
        <v>35213</v>
      </c>
      <c r="J1962" s="45">
        <v>2.5</v>
      </c>
      <c r="K1962">
        <v>10</v>
      </c>
      <c r="L1962">
        <f t="shared" si="30"/>
        <v>25</v>
      </c>
    </row>
    <row r="1963" spans="1:12">
      <c r="A1963">
        <v>8</v>
      </c>
      <c r="B1963" t="s">
        <v>377</v>
      </c>
      <c r="C1963">
        <v>11054</v>
      </c>
      <c r="D1963" t="s">
        <v>339</v>
      </c>
      <c r="E1963" t="s">
        <v>340</v>
      </c>
      <c r="F1963">
        <v>11054</v>
      </c>
      <c r="G1963">
        <v>67</v>
      </c>
      <c r="H1963" t="s">
        <v>323</v>
      </c>
      <c r="I1963" s="44">
        <v>35213</v>
      </c>
      <c r="J1963" s="45">
        <v>14</v>
      </c>
      <c r="K1963">
        <v>20</v>
      </c>
      <c r="L1963">
        <f t="shared" si="30"/>
        <v>280</v>
      </c>
    </row>
    <row r="1964" spans="1:12">
      <c r="A1964">
        <v>8</v>
      </c>
      <c r="B1964" t="s">
        <v>377</v>
      </c>
      <c r="C1964">
        <v>10786</v>
      </c>
      <c r="D1964" t="s">
        <v>330</v>
      </c>
      <c r="E1964" t="s">
        <v>331</v>
      </c>
      <c r="F1964">
        <v>10786</v>
      </c>
      <c r="G1964">
        <v>8</v>
      </c>
      <c r="H1964" t="s">
        <v>160</v>
      </c>
      <c r="I1964" s="44">
        <v>35083</v>
      </c>
      <c r="J1964" s="45">
        <v>40</v>
      </c>
      <c r="K1964">
        <v>30</v>
      </c>
      <c r="L1964">
        <f t="shared" si="30"/>
        <v>1200</v>
      </c>
    </row>
    <row r="1965" spans="1:12">
      <c r="A1965">
        <v>8</v>
      </c>
      <c r="B1965" t="s">
        <v>377</v>
      </c>
      <c r="C1965">
        <v>10786</v>
      </c>
      <c r="D1965" t="s">
        <v>330</v>
      </c>
      <c r="E1965" t="s">
        <v>331</v>
      </c>
      <c r="F1965">
        <v>10786</v>
      </c>
      <c r="G1965">
        <v>30</v>
      </c>
      <c r="H1965" t="s">
        <v>150</v>
      </c>
      <c r="I1965" s="44">
        <v>35083</v>
      </c>
      <c r="J1965" s="45">
        <v>25.89</v>
      </c>
      <c r="K1965">
        <v>15</v>
      </c>
      <c r="L1965">
        <f t="shared" si="30"/>
        <v>388.35</v>
      </c>
    </row>
    <row r="1966" spans="1:12">
      <c r="A1966">
        <v>8</v>
      </c>
      <c r="B1966" t="s">
        <v>377</v>
      </c>
      <c r="C1966">
        <v>10786</v>
      </c>
      <c r="D1966" t="s">
        <v>330</v>
      </c>
      <c r="E1966" t="s">
        <v>331</v>
      </c>
      <c r="F1966">
        <v>10786</v>
      </c>
      <c r="G1966">
        <v>75</v>
      </c>
      <c r="H1966" t="s">
        <v>175</v>
      </c>
      <c r="I1966" s="44">
        <v>35083</v>
      </c>
      <c r="J1966" s="45">
        <v>7.75</v>
      </c>
      <c r="K1966">
        <v>42</v>
      </c>
      <c r="L1966">
        <f t="shared" si="30"/>
        <v>325.5</v>
      </c>
    </row>
    <row r="1967" spans="1:12">
      <c r="A1967">
        <v>8</v>
      </c>
      <c r="B1967" t="s">
        <v>377</v>
      </c>
      <c r="C1967">
        <v>10795</v>
      </c>
      <c r="D1967" t="s">
        <v>116</v>
      </c>
      <c r="E1967" t="s">
        <v>117</v>
      </c>
      <c r="F1967">
        <v>10795</v>
      </c>
      <c r="G1967">
        <v>16</v>
      </c>
      <c r="H1967" t="s">
        <v>124</v>
      </c>
      <c r="I1967" s="44">
        <v>35088</v>
      </c>
      <c r="J1967" s="45">
        <v>17.45</v>
      </c>
      <c r="K1967">
        <v>65</v>
      </c>
      <c r="L1967">
        <f t="shared" si="30"/>
        <v>1134.25</v>
      </c>
    </row>
    <row r="1968" spans="1:12">
      <c r="A1968">
        <v>8</v>
      </c>
      <c r="B1968" t="s">
        <v>377</v>
      </c>
      <c r="C1968">
        <v>10795</v>
      </c>
      <c r="D1968" t="s">
        <v>116</v>
      </c>
      <c r="E1968" t="s">
        <v>117</v>
      </c>
      <c r="F1968">
        <v>10795</v>
      </c>
      <c r="G1968">
        <v>17</v>
      </c>
      <c r="H1968" t="s">
        <v>222</v>
      </c>
      <c r="I1968" s="44">
        <v>35088</v>
      </c>
      <c r="J1968" s="45">
        <v>39</v>
      </c>
      <c r="K1968">
        <v>35</v>
      </c>
      <c r="L1968">
        <f t="shared" si="30"/>
        <v>1365</v>
      </c>
    </row>
    <row r="1969" spans="1:12">
      <c r="A1969">
        <v>8</v>
      </c>
      <c r="B1969" t="s">
        <v>377</v>
      </c>
      <c r="C1969">
        <v>11056</v>
      </c>
      <c r="D1969" t="s">
        <v>142</v>
      </c>
      <c r="E1969" t="s">
        <v>143</v>
      </c>
      <c r="F1969">
        <v>11056</v>
      </c>
      <c r="G1969">
        <v>7</v>
      </c>
      <c r="H1969" t="s">
        <v>159</v>
      </c>
      <c r="I1969" s="44">
        <v>35213</v>
      </c>
      <c r="J1969" s="45">
        <v>30</v>
      </c>
      <c r="K1969">
        <v>40</v>
      </c>
      <c r="L1969">
        <f t="shared" si="30"/>
        <v>1200</v>
      </c>
    </row>
    <row r="1970" spans="1:12">
      <c r="A1970">
        <v>8</v>
      </c>
      <c r="B1970" t="s">
        <v>377</v>
      </c>
      <c r="C1970">
        <v>11056</v>
      </c>
      <c r="D1970" t="s">
        <v>142</v>
      </c>
      <c r="E1970" t="s">
        <v>143</v>
      </c>
      <c r="F1970">
        <v>11056</v>
      </c>
      <c r="G1970">
        <v>55</v>
      </c>
      <c r="H1970" t="s">
        <v>170</v>
      </c>
      <c r="I1970" s="44">
        <v>35213</v>
      </c>
      <c r="J1970" s="45">
        <v>24</v>
      </c>
      <c r="K1970">
        <v>35</v>
      </c>
      <c r="L1970">
        <f t="shared" si="30"/>
        <v>840</v>
      </c>
    </row>
    <row r="1971" spans="1:12">
      <c r="A1971">
        <v>8</v>
      </c>
      <c r="B1971" t="s">
        <v>377</v>
      </c>
      <c r="C1971">
        <v>11056</v>
      </c>
      <c r="D1971" t="s">
        <v>142</v>
      </c>
      <c r="E1971" t="s">
        <v>143</v>
      </c>
      <c r="F1971">
        <v>11056</v>
      </c>
      <c r="G1971">
        <v>60</v>
      </c>
      <c r="H1971" t="s">
        <v>171</v>
      </c>
      <c r="I1971" s="44">
        <v>35213</v>
      </c>
      <c r="J1971" s="45">
        <v>34</v>
      </c>
      <c r="K1971">
        <v>50</v>
      </c>
      <c r="L1971">
        <f t="shared" si="30"/>
        <v>1700</v>
      </c>
    </row>
    <row r="1972" spans="1:12">
      <c r="A1972">
        <v>8</v>
      </c>
      <c r="B1972" t="s">
        <v>377</v>
      </c>
      <c r="C1972">
        <v>10290</v>
      </c>
      <c r="D1972" t="s">
        <v>126</v>
      </c>
      <c r="E1972" t="s">
        <v>127</v>
      </c>
      <c r="F1972">
        <v>10290</v>
      </c>
      <c r="G1972">
        <v>5</v>
      </c>
      <c r="H1972" t="s">
        <v>226</v>
      </c>
      <c r="I1972" s="44">
        <v>34604</v>
      </c>
      <c r="J1972" s="45">
        <v>17</v>
      </c>
      <c r="K1972">
        <v>20</v>
      </c>
      <c r="L1972">
        <f t="shared" si="30"/>
        <v>340</v>
      </c>
    </row>
    <row r="1973" spans="1:12">
      <c r="A1973">
        <v>8</v>
      </c>
      <c r="B1973" t="s">
        <v>377</v>
      </c>
      <c r="C1973">
        <v>10290</v>
      </c>
      <c r="D1973" t="s">
        <v>126</v>
      </c>
      <c r="E1973" t="s">
        <v>127</v>
      </c>
      <c r="F1973">
        <v>10290</v>
      </c>
      <c r="G1973">
        <v>29</v>
      </c>
      <c r="H1973" t="s">
        <v>192</v>
      </c>
      <c r="I1973" s="44">
        <v>34604</v>
      </c>
      <c r="J1973" s="45">
        <v>99</v>
      </c>
      <c r="K1973">
        <v>15</v>
      </c>
      <c r="L1973">
        <f t="shared" si="30"/>
        <v>1485</v>
      </c>
    </row>
    <row r="1974" spans="1:12">
      <c r="A1974">
        <v>8</v>
      </c>
      <c r="B1974" t="s">
        <v>377</v>
      </c>
      <c r="C1974">
        <v>10290</v>
      </c>
      <c r="D1974" t="s">
        <v>126</v>
      </c>
      <c r="E1974" t="s">
        <v>127</v>
      </c>
      <c r="F1974">
        <v>10290</v>
      </c>
      <c r="G1974">
        <v>49</v>
      </c>
      <c r="H1974" t="s">
        <v>194</v>
      </c>
      <c r="I1974" s="44">
        <v>34604</v>
      </c>
      <c r="J1974" s="45">
        <v>16</v>
      </c>
      <c r="K1974">
        <v>15</v>
      </c>
      <c r="L1974">
        <f t="shared" si="30"/>
        <v>240</v>
      </c>
    </row>
    <row r="1975" spans="1:12">
      <c r="A1975">
        <v>8</v>
      </c>
      <c r="B1975" t="s">
        <v>377</v>
      </c>
      <c r="C1975">
        <v>10290</v>
      </c>
      <c r="D1975" t="s">
        <v>126</v>
      </c>
      <c r="E1975" t="s">
        <v>127</v>
      </c>
      <c r="F1975">
        <v>10290</v>
      </c>
      <c r="G1975">
        <v>77</v>
      </c>
      <c r="H1975" t="s">
        <v>176</v>
      </c>
      <c r="I1975" s="44">
        <v>34604</v>
      </c>
      <c r="J1975" s="45">
        <v>10.4</v>
      </c>
      <c r="K1975">
        <v>10</v>
      </c>
      <c r="L1975">
        <f t="shared" si="30"/>
        <v>104</v>
      </c>
    </row>
    <row r="1976" spans="1:12">
      <c r="A1976">
        <v>8</v>
      </c>
      <c r="B1976" t="s">
        <v>377</v>
      </c>
      <c r="C1976">
        <v>10435</v>
      </c>
      <c r="D1976" t="s">
        <v>337</v>
      </c>
      <c r="E1976" t="s">
        <v>338</v>
      </c>
      <c r="F1976">
        <v>10435</v>
      </c>
      <c r="G1976">
        <v>2</v>
      </c>
      <c r="H1976" t="s">
        <v>132</v>
      </c>
      <c r="I1976" s="44">
        <v>34765</v>
      </c>
      <c r="J1976" s="45">
        <v>15.2</v>
      </c>
      <c r="K1976">
        <v>10</v>
      </c>
      <c r="L1976">
        <f t="shared" si="30"/>
        <v>152</v>
      </c>
    </row>
    <row r="1977" spans="1:12">
      <c r="A1977">
        <v>8</v>
      </c>
      <c r="B1977" t="s">
        <v>377</v>
      </c>
      <c r="C1977">
        <v>10435</v>
      </c>
      <c r="D1977" t="s">
        <v>337</v>
      </c>
      <c r="E1977" t="s">
        <v>338</v>
      </c>
      <c r="F1977">
        <v>10435</v>
      </c>
      <c r="G1977">
        <v>22</v>
      </c>
      <c r="H1977" t="s">
        <v>336</v>
      </c>
      <c r="I1977" s="44">
        <v>34765</v>
      </c>
      <c r="J1977" s="45">
        <v>16.8</v>
      </c>
      <c r="K1977">
        <v>12</v>
      </c>
      <c r="L1977">
        <f t="shared" si="30"/>
        <v>201.60000000000002</v>
      </c>
    </row>
    <row r="1978" spans="1:12">
      <c r="A1978">
        <v>8</v>
      </c>
      <c r="B1978" t="s">
        <v>377</v>
      </c>
      <c r="C1978">
        <v>10435</v>
      </c>
      <c r="D1978" t="s">
        <v>337</v>
      </c>
      <c r="E1978" t="s">
        <v>338</v>
      </c>
      <c r="F1978">
        <v>10435</v>
      </c>
      <c r="G1978">
        <v>72</v>
      </c>
      <c r="H1978" t="s">
        <v>201</v>
      </c>
      <c r="I1978" s="44">
        <v>34765</v>
      </c>
      <c r="J1978" s="45">
        <v>27.8</v>
      </c>
      <c r="K1978">
        <v>10</v>
      </c>
      <c r="L1978">
        <f t="shared" si="30"/>
        <v>278</v>
      </c>
    </row>
    <row r="1979" spans="1:12">
      <c r="A1979">
        <v>8</v>
      </c>
      <c r="B1979" t="s">
        <v>377</v>
      </c>
      <c r="C1979">
        <v>10481</v>
      </c>
      <c r="D1979" t="s">
        <v>122</v>
      </c>
      <c r="E1979" t="s">
        <v>123</v>
      </c>
      <c r="F1979">
        <v>10481</v>
      </c>
      <c r="G1979">
        <v>49</v>
      </c>
      <c r="H1979" t="s">
        <v>194</v>
      </c>
      <c r="I1979" s="44">
        <v>34809</v>
      </c>
      <c r="J1979" s="45">
        <v>16</v>
      </c>
      <c r="K1979">
        <v>24</v>
      </c>
      <c r="L1979">
        <f t="shared" si="30"/>
        <v>384</v>
      </c>
    </row>
    <row r="1980" spans="1:12">
      <c r="A1980">
        <v>8</v>
      </c>
      <c r="B1980" t="s">
        <v>377</v>
      </c>
      <c r="C1980">
        <v>10481</v>
      </c>
      <c r="D1980" t="s">
        <v>122</v>
      </c>
      <c r="E1980" t="s">
        <v>123</v>
      </c>
      <c r="F1980">
        <v>10481</v>
      </c>
      <c r="G1980">
        <v>60</v>
      </c>
      <c r="H1980" t="s">
        <v>171</v>
      </c>
      <c r="I1980" s="44">
        <v>34809</v>
      </c>
      <c r="J1980" s="45">
        <v>27.2</v>
      </c>
      <c r="K1980">
        <v>40</v>
      </c>
      <c r="L1980">
        <f t="shared" si="30"/>
        <v>1088</v>
      </c>
    </row>
    <row r="1981" spans="1:12">
      <c r="A1981">
        <v>8</v>
      </c>
      <c r="B1981" t="s">
        <v>377</v>
      </c>
      <c r="C1981">
        <v>10287</v>
      </c>
      <c r="D1981" t="s">
        <v>122</v>
      </c>
      <c r="E1981" t="s">
        <v>123</v>
      </c>
      <c r="F1981">
        <v>10287</v>
      </c>
      <c r="G1981">
        <v>16</v>
      </c>
      <c r="H1981" t="s">
        <v>124</v>
      </c>
      <c r="I1981" s="44">
        <v>34599</v>
      </c>
      <c r="J1981" s="45">
        <v>13.9</v>
      </c>
      <c r="K1981">
        <v>40</v>
      </c>
      <c r="L1981">
        <f t="shared" si="30"/>
        <v>556</v>
      </c>
    </row>
    <row r="1982" spans="1:12">
      <c r="A1982">
        <v>8</v>
      </c>
      <c r="B1982" t="s">
        <v>377</v>
      </c>
      <c r="C1982">
        <v>10287</v>
      </c>
      <c r="D1982" t="s">
        <v>122</v>
      </c>
      <c r="E1982" t="s">
        <v>123</v>
      </c>
      <c r="F1982">
        <v>10287</v>
      </c>
      <c r="G1982">
        <v>34</v>
      </c>
      <c r="H1982" t="s">
        <v>329</v>
      </c>
      <c r="I1982" s="44">
        <v>34599</v>
      </c>
      <c r="J1982" s="45">
        <v>11.2</v>
      </c>
      <c r="K1982">
        <v>20</v>
      </c>
      <c r="L1982">
        <f t="shared" si="30"/>
        <v>224</v>
      </c>
    </row>
    <row r="1983" spans="1:12">
      <c r="A1983">
        <v>8</v>
      </c>
      <c r="B1983" t="s">
        <v>377</v>
      </c>
      <c r="C1983">
        <v>10287</v>
      </c>
      <c r="D1983" t="s">
        <v>122</v>
      </c>
      <c r="E1983" t="s">
        <v>123</v>
      </c>
      <c r="F1983">
        <v>10287</v>
      </c>
      <c r="G1983">
        <v>46</v>
      </c>
      <c r="H1983" t="s">
        <v>128</v>
      </c>
      <c r="I1983" s="44">
        <v>34599</v>
      </c>
      <c r="J1983" s="45">
        <v>9.6</v>
      </c>
      <c r="K1983">
        <v>15</v>
      </c>
      <c r="L1983">
        <f t="shared" si="30"/>
        <v>144</v>
      </c>
    </row>
    <row r="1984" spans="1:12">
      <c r="A1984">
        <v>8</v>
      </c>
      <c r="B1984" t="s">
        <v>377</v>
      </c>
      <c r="C1984">
        <v>11036</v>
      </c>
      <c r="D1984" t="s">
        <v>129</v>
      </c>
      <c r="E1984" t="s">
        <v>130</v>
      </c>
      <c r="F1984">
        <v>11036</v>
      </c>
      <c r="G1984">
        <v>13</v>
      </c>
      <c r="H1984" t="s">
        <v>163</v>
      </c>
      <c r="I1984" s="44">
        <v>35205</v>
      </c>
      <c r="J1984" s="45">
        <v>6</v>
      </c>
      <c r="K1984">
        <v>7</v>
      </c>
      <c r="L1984">
        <f t="shared" si="30"/>
        <v>42</v>
      </c>
    </row>
    <row r="1985" spans="1:12">
      <c r="A1985">
        <v>8</v>
      </c>
      <c r="B1985" t="s">
        <v>377</v>
      </c>
      <c r="C1985">
        <v>11036</v>
      </c>
      <c r="D1985" t="s">
        <v>129</v>
      </c>
      <c r="E1985" t="s">
        <v>130</v>
      </c>
      <c r="F1985">
        <v>11036</v>
      </c>
      <c r="G1985">
        <v>59</v>
      </c>
      <c r="H1985" t="s">
        <v>198</v>
      </c>
      <c r="I1985" s="44">
        <v>35205</v>
      </c>
      <c r="J1985" s="45">
        <v>55</v>
      </c>
      <c r="K1985">
        <v>30</v>
      </c>
      <c r="L1985">
        <f t="shared" si="30"/>
        <v>1650</v>
      </c>
    </row>
    <row r="1986" spans="1:12">
      <c r="A1986">
        <v>8</v>
      </c>
      <c r="B1986" t="s">
        <v>377</v>
      </c>
      <c r="C1986">
        <v>10997</v>
      </c>
      <c r="D1986" t="s">
        <v>229</v>
      </c>
      <c r="E1986" t="s">
        <v>230</v>
      </c>
      <c r="F1986">
        <v>10997</v>
      </c>
      <c r="G1986">
        <v>32</v>
      </c>
      <c r="H1986" t="s">
        <v>167</v>
      </c>
      <c r="I1986" s="44">
        <v>35188</v>
      </c>
      <c r="J1986" s="45">
        <v>32</v>
      </c>
      <c r="K1986">
        <v>50</v>
      </c>
      <c r="L1986">
        <f t="shared" si="30"/>
        <v>1600</v>
      </c>
    </row>
    <row r="1987" spans="1:12">
      <c r="A1987">
        <v>8</v>
      </c>
      <c r="B1987" t="s">
        <v>377</v>
      </c>
      <c r="C1987">
        <v>10997</v>
      </c>
      <c r="D1987" t="s">
        <v>229</v>
      </c>
      <c r="E1987" t="s">
        <v>230</v>
      </c>
      <c r="F1987">
        <v>10997</v>
      </c>
      <c r="G1987">
        <v>46</v>
      </c>
      <c r="H1987" t="s">
        <v>128</v>
      </c>
      <c r="I1987" s="44">
        <v>35188</v>
      </c>
      <c r="J1987" s="45">
        <v>12</v>
      </c>
      <c r="K1987">
        <v>20</v>
      </c>
      <c r="L1987">
        <f t="shared" ref="L1987:L2050" si="31">J1987*K1987</f>
        <v>240</v>
      </c>
    </row>
    <row r="1988" spans="1:12">
      <c r="A1988">
        <v>8</v>
      </c>
      <c r="B1988" t="s">
        <v>377</v>
      </c>
      <c r="C1988">
        <v>10997</v>
      </c>
      <c r="D1988" t="s">
        <v>229</v>
      </c>
      <c r="E1988" t="s">
        <v>230</v>
      </c>
      <c r="F1988">
        <v>10997</v>
      </c>
      <c r="G1988">
        <v>52</v>
      </c>
      <c r="H1988" t="s">
        <v>169</v>
      </c>
      <c r="I1988" s="44">
        <v>35188</v>
      </c>
      <c r="J1988" s="45">
        <v>7</v>
      </c>
      <c r="K1988">
        <v>20</v>
      </c>
      <c r="L1988">
        <f t="shared" si="31"/>
        <v>140</v>
      </c>
    </row>
    <row r="1989" spans="1:12">
      <c r="A1989">
        <v>8</v>
      </c>
      <c r="B1989" t="s">
        <v>377</v>
      </c>
      <c r="C1989">
        <v>10534</v>
      </c>
      <c r="D1989" t="s">
        <v>327</v>
      </c>
      <c r="E1989" t="s">
        <v>328</v>
      </c>
      <c r="F1989">
        <v>10534</v>
      </c>
      <c r="G1989">
        <v>30</v>
      </c>
      <c r="H1989" t="s">
        <v>150</v>
      </c>
      <c r="I1989" s="44">
        <v>34862</v>
      </c>
      <c r="J1989" s="45">
        <v>25.89</v>
      </c>
      <c r="K1989">
        <v>10</v>
      </c>
      <c r="L1989">
        <f t="shared" si="31"/>
        <v>258.89999999999998</v>
      </c>
    </row>
    <row r="1990" spans="1:12">
      <c r="A1990">
        <v>8</v>
      </c>
      <c r="B1990" t="s">
        <v>377</v>
      </c>
      <c r="C1990">
        <v>10534</v>
      </c>
      <c r="D1990" t="s">
        <v>327</v>
      </c>
      <c r="E1990" t="s">
        <v>328</v>
      </c>
      <c r="F1990">
        <v>10534</v>
      </c>
      <c r="G1990">
        <v>40</v>
      </c>
      <c r="H1990" t="s">
        <v>184</v>
      </c>
      <c r="I1990" s="44">
        <v>34862</v>
      </c>
      <c r="J1990" s="45">
        <v>18.399999999999999</v>
      </c>
      <c r="K1990">
        <v>10</v>
      </c>
      <c r="L1990">
        <f t="shared" si="31"/>
        <v>184</v>
      </c>
    </row>
    <row r="1991" spans="1:12">
      <c r="A1991">
        <v>8</v>
      </c>
      <c r="B1991" t="s">
        <v>377</v>
      </c>
      <c r="C1991">
        <v>10534</v>
      </c>
      <c r="D1991" t="s">
        <v>327</v>
      </c>
      <c r="E1991" t="s">
        <v>328</v>
      </c>
      <c r="F1991">
        <v>10534</v>
      </c>
      <c r="G1991">
        <v>54</v>
      </c>
      <c r="H1991" t="s">
        <v>154</v>
      </c>
      <c r="I1991" s="44">
        <v>34862</v>
      </c>
      <c r="J1991" s="45">
        <v>7.45</v>
      </c>
      <c r="K1991">
        <v>10</v>
      </c>
      <c r="L1991">
        <f t="shared" si="31"/>
        <v>74.5</v>
      </c>
    </row>
    <row r="1992" spans="1:12">
      <c r="A1992">
        <v>8</v>
      </c>
      <c r="B1992" t="s">
        <v>377</v>
      </c>
      <c r="C1992">
        <v>10443</v>
      </c>
      <c r="D1992" t="s">
        <v>135</v>
      </c>
      <c r="E1992" t="s">
        <v>136</v>
      </c>
      <c r="F1992">
        <v>10443</v>
      </c>
      <c r="G1992">
        <v>11</v>
      </c>
      <c r="H1992" t="s">
        <v>197</v>
      </c>
      <c r="I1992" s="44">
        <v>34773</v>
      </c>
      <c r="J1992" s="45">
        <v>16.8</v>
      </c>
      <c r="K1992">
        <v>6</v>
      </c>
      <c r="L1992">
        <f t="shared" si="31"/>
        <v>100.80000000000001</v>
      </c>
    </row>
    <row r="1993" spans="1:12">
      <c r="A1993">
        <v>8</v>
      </c>
      <c r="B1993" t="s">
        <v>377</v>
      </c>
      <c r="C1993">
        <v>10443</v>
      </c>
      <c r="D1993" t="s">
        <v>135</v>
      </c>
      <c r="E1993" t="s">
        <v>136</v>
      </c>
      <c r="F1993">
        <v>10443</v>
      </c>
      <c r="G1993">
        <v>28</v>
      </c>
      <c r="H1993" t="s">
        <v>211</v>
      </c>
      <c r="I1993" s="44">
        <v>34773</v>
      </c>
      <c r="J1993" s="45">
        <v>36.4</v>
      </c>
      <c r="K1993">
        <v>12</v>
      </c>
      <c r="L1993">
        <f t="shared" si="31"/>
        <v>436.79999999999995</v>
      </c>
    </row>
    <row r="1994" spans="1:12">
      <c r="A1994">
        <v>8</v>
      </c>
      <c r="B1994" t="s">
        <v>377</v>
      </c>
      <c r="C1994">
        <v>10961</v>
      </c>
      <c r="D1994" t="s">
        <v>330</v>
      </c>
      <c r="E1994" t="s">
        <v>331</v>
      </c>
      <c r="F1994">
        <v>10961</v>
      </c>
      <c r="G1994">
        <v>52</v>
      </c>
      <c r="H1994" t="s">
        <v>169</v>
      </c>
      <c r="I1994" s="44">
        <v>35173</v>
      </c>
      <c r="J1994" s="45">
        <v>7</v>
      </c>
      <c r="K1994">
        <v>6</v>
      </c>
      <c r="L1994">
        <f t="shared" si="31"/>
        <v>42</v>
      </c>
    </row>
    <row r="1995" spans="1:12">
      <c r="A1995">
        <v>8</v>
      </c>
      <c r="B1995" t="s">
        <v>377</v>
      </c>
      <c r="C1995">
        <v>10961</v>
      </c>
      <c r="D1995" t="s">
        <v>330</v>
      </c>
      <c r="E1995" t="s">
        <v>331</v>
      </c>
      <c r="F1995">
        <v>10961</v>
      </c>
      <c r="G1995">
        <v>76</v>
      </c>
      <c r="H1995" t="s">
        <v>187</v>
      </c>
      <c r="I1995" s="44">
        <v>35173</v>
      </c>
      <c r="J1995" s="45">
        <v>18</v>
      </c>
      <c r="K1995">
        <v>60</v>
      </c>
      <c r="L1995">
        <f t="shared" si="31"/>
        <v>1080</v>
      </c>
    </row>
    <row r="1996" spans="1:12">
      <c r="A1996">
        <v>8</v>
      </c>
      <c r="B1996" t="s">
        <v>377</v>
      </c>
      <c r="C1996">
        <v>10631</v>
      </c>
      <c r="D1996" t="s">
        <v>258</v>
      </c>
      <c r="E1996" t="s">
        <v>259</v>
      </c>
      <c r="F1996">
        <v>10631</v>
      </c>
      <c r="G1996">
        <v>75</v>
      </c>
      <c r="H1996" t="s">
        <v>175</v>
      </c>
      <c r="I1996" s="44">
        <v>34956</v>
      </c>
      <c r="J1996" s="45">
        <v>7.75</v>
      </c>
      <c r="K1996">
        <v>8</v>
      </c>
      <c r="L1996">
        <f t="shared" si="31"/>
        <v>62</v>
      </c>
    </row>
    <row r="1997" spans="1:12">
      <c r="A1997">
        <v>8</v>
      </c>
      <c r="B1997" t="s">
        <v>377</v>
      </c>
      <c r="C1997">
        <v>10268</v>
      </c>
      <c r="D1997" t="s">
        <v>243</v>
      </c>
      <c r="E1997" t="s">
        <v>244</v>
      </c>
      <c r="F1997">
        <v>10268</v>
      </c>
      <c r="G1997">
        <v>29</v>
      </c>
      <c r="H1997" t="s">
        <v>192</v>
      </c>
      <c r="I1997" s="44">
        <v>34576</v>
      </c>
      <c r="J1997" s="45">
        <v>99</v>
      </c>
      <c r="K1997">
        <v>10</v>
      </c>
      <c r="L1997">
        <f t="shared" si="31"/>
        <v>990</v>
      </c>
    </row>
    <row r="1998" spans="1:12">
      <c r="A1998">
        <v>8</v>
      </c>
      <c r="B1998" t="s">
        <v>377</v>
      </c>
      <c r="C1998">
        <v>10268</v>
      </c>
      <c r="D1998" t="s">
        <v>243</v>
      </c>
      <c r="E1998" t="s">
        <v>244</v>
      </c>
      <c r="F1998">
        <v>10268</v>
      </c>
      <c r="G1998">
        <v>72</v>
      </c>
      <c r="H1998" t="s">
        <v>201</v>
      </c>
      <c r="I1998" s="44">
        <v>34576</v>
      </c>
      <c r="J1998" s="45">
        <v>27.8</v>
      </c>
      <c r="K1998">
        <v>4</v>
      </c>
      <c r="L1998">
        <f t="shared" si="31"/>
        <v>111.2</v>
      </c>
    </row>
    <row r="1999" spans="1:12">
      <c r="A1999">
        <v>8</v>
      </c>
      <c r="B1999" t="s">
        <v>377</v>
      </c>
      <c r="C1999">
        <v>11007</v>
      </c>
      <c r="D1999" t="s">
        <v>360</v>
      </c>
      <c r="E1999" t="s">
        <v>361</v>
      </c>
      <c r="F1999">
        <v>11007</v>
      </c>
      <c r="G1999">
        <v>8</v>
      </c>
      <c r="H1999" t="s">
        <v>160</v>
      </c>
      <c r="I1999" s="44">
        <v>35193</v>
      </c>
      <c r="J1999" s="45">
        <v>40</v>
      </c>
      <c r="K1999">
        <v>30</v>
      </c>
      <c r="L1999">
        <f t="shared" si="31"/>
        <v>1200</v>
      </c>
    </row>
    <row r="2000" spans="1:12">
      <c r="A2000">
        <v>8</v>
      </c>
      <c r="B2000" t="s">
        <v>377</v>
      </c>
      <c r="C2000">
        <v>11007</v>
      </c>
      <c r="D2000" t="s">
        <v>360</v>
      </c>
      <c r="E2000" t="s">
        <v>361</v>
      </c>
      <c r="F2000">
        <v>11007</v>
      </c>
      <c r="G2000">
        <v>29</v>
      </c>
      <c r="H2000" t="s">
        <v>192</v>
      </c>
      <c r="I2000" s="44">
        <v>35193</v>
      </c>
      <c r="J2000" s="45">
        <v>123.79</v>
      </c>
      <c r="K2000">
        <v>10</v>
      </c>
      <c r="L2000">
        <f t="shared" si="31"/>
        <v>1237.9000000000001</v>
      </c>
    </row>
    <row r="2001" spans="1:12">
      <c r="A2001">
        <v>8</v>
      </c>
      <c r="B2001" t="s">
        <v>377</v>
      </c>
      <c r="C2001">
        <v>11007</v>
      </c>
      <c r="D2001" t="s">
        <v>360</v>
      </c>
      <c r="E2001" t="s">
        <v>361</v>
      </c>
      <c r="F2001">
        <v>11007</v>
      </c>
      <c r="G2001">
        <v>42</v>
      </c>
      <c r="H2001" t="s">
        <v>119</v>
      </c>
      <c r="I2001" s="44">
        <v>35193</v>
      </c>
      <c r="J2001" s="45">
        <v>14</v>
      </c>
      <c r="K2001">
        <v>14</v>
      </c>
      <c r="L2001">
        <f t="shared" si="31"/>
        <v>196</v>
      </c>
    </row>
    <row r="2002" spans="1:12">
      <c r="A2002">
        <v>8</v>
      </c>
      <c r="B2002" t="s">
        <v>377</v>
      </c>
      <c r="C2002">
        <v>10722</v>
      </c>
      <c r="D2002" t="s">
        <v>218</v>
      </c>
      <c r="E2002" t="s">
        <v>219</v>
      </c>
      <c r="F2002">
        <v>10722</v>
      </c>
      <c r="G2002">
        <v>2</v>
      </c>
      <c r="H2002" t="s">
        <v>132</v>
      </c>
      <c r="I2002" s="44">
        <v>35032</v>
      </c>
      <c r="J2002" s="45">
        <v>19</v>
      </c>
      <c r="K2002">
        <v>3</v>
      </c>
      <c r="L2002">
        <f t="shared" si="31"/>
        <v>57</v>
      </c>
    </row>
    <row r="2003" spans="1:12">
      <c r="A2003">
        <v>8</v>
      </c>
      <c r="B2003" t="s">
        <v>377</v>
      </c>
      <c r="C2003">
        <v>10722</v>
      </c>
      <c r="D2003" t="s">
        <v>218</v>
      </c>
      <c r="E2003" t="s">
        <v>219</v>
      </c>
      <c r="F2003">
        <v>10722</v>
      </c>
      <c r="G2003">
        <v>31</v>
      </c>
      <c r="H2003" t="s">
        <v>118</v>
      </c>
      <c r="I2003" s="44">
        <v>35032</v>
      </c>
      <c r="J2003" s="45">
        <v>12.5</v>
      </c>
      <c r="K2003">
        <v>50</v>
      </c>
      <c r="L2003">
        <f t="shared" si="31"/>
        <v>625</v>
      </c>
    </row>
    <row r="2004" spans="1:12">
      <c r="A2004">
        <v>8</v>
      </c>
      <c r="B2004" t="s">
        <v>377</v>
      </c>
      <c r="C2004">
        <v>10722</v>
      </c>
      <c r="D2004" t="s">
        <v>218</v>
      </c>
      <c r="E2004" t="s">
        <v>219</v>
      </c>
      <c r="F2004">
        <v>10722</v>
      </c>
      <c r="G2004">
        <v>68</v>
      </c>
      <c r="H2004" t="s">
        <v>206</v>
      </c>
      <c r="I2004" s="44">
        <v>35032</v>
      </c>
      <c r="J2004" s="45">
        <v>12.5</v>
      </c>
      <c r="K2004">
        <v>45</v>
      </c>
      <c r="L2004">
        <f t="shared" si="31"/>
        <v>562.5</v>
      </c>
    </row>
    <row r="2005" spans="1:12">
      <c r="A2005">
        <v>8</v>
      </c>
      <c r="B2005" t="s">
        <v>377</v>
      </c>
      <c r="C2005">
        <v>10722</v>
      </c>
      <c r="D2005" t="s">
        <v>218</v>
      </c>
      <c r="E2005" t="s">
        <v>219</v>
      </c>
      <c r="F2005">
        <v>10722</v>
      </c>
      <c r="G2005">
        <v>75</v>
      </c>
      <c r="H2005" t="s">
        <v>175</v>
      </c>
      <c r="I2005" s="44">
        <v>35032</v>
      </c>
      <c r="J2005" s="45">
        <v>7.75</v>
      </c>
      <c r="K2005">
        <v>42</v>
      </c>
      <c r="L2005">
        <f t="shared" si="31"/>
        <v>325.5</v>
      </c>
    </row>
    <row r="2006" spans="1:12">
      <c r="A2006">
        <v>8</v>
      </c>
      <c r="B2006" t="s">
        <v>377</v>
      </c>
      <c r="C2006">
        <v>10452</v>
      </c>
      <c r="D2006" t="s">
        <v>218</v>
      </c>
      <c r="E2006" t="s">
        <v>219</v>
      </c>
      <c r="F2006">
        <v>10452</v>
      </c>
      <c r="G2006">
        <v>28</v>
      </c>
      <c r="H2006" t="s">
        <v>211</v>
      </c>
      <c r="I2006" s="44">
        <v>34781</v>
      </c>
      <c r="J2006" s="45">
        <v>36.4</v>
      </c>
      <c r="K2006">
        <v>15</v>
      </c>
      <c r="L2006">
        <f t="shared" si="31"/>
        <v>546</v>
      </c>
    </row>
    <row r="2007" spans="1:12">
      <c r="A2007">
        <v>8</v>
      </c>
      <c r="B2007" t="s">
        <v>377</v>
      </c>
      <c r="C2007">
        <v>10452</v>
      </c>
      <c r="D2007" t="s">
        <v>218</v>
      </c>
      <c r="E2007" t="s">
        <v>219</v>
      </c>
      <c r="F2007">
        <v>10452</v>
      </c>
      <c r="G2007">
        <v>44</v>
      </c>
      <c r="H2007" t="s">
        <v>146</v>
      </c>
      <c r="I2007" s="44">
        <v>34781</v>
      </c>
      <c r="J2007" s="45">
        <v>15.5</v>
      </c>
      <c r="K2007">
        <v>100</v>
      </c>
      <c r="L2007">
        <f t="shared" si="31"/>
        <v>1550</v>
      </c>
    </row>
    <row r="2008" spans="1:12">
      <c r="A2008">
        <v>8</v>
      </c>
      <c r="B2008" t="s">
        <v>377</v>
      </c>
      <c r="C2008">
        <v>10533</v>
      </c>
      <c r="D2008" t="s">
        <v>267</v>
      </c>
      <c r="E2008" t="s">
        <v>268</v>
      </c>
      <c r="F2008">
        <v>10533</v>
      </c>
      <c r="G2008">
        <v>4</v>
      </c>
      <c r="H2008" t="s">
        <v>157</v>
      </c>
      <c r="I2008" s="44">
        <v>34862</v>
      </c>
      <c r="J2008" s="45">
        <v>22</v>
      </c>
      <c r="K2008">
        <v>50</v>
      </c>
      <c r="L2008">
        <f t="shared" si="31"/>
        <v>1100</v>
      </c>
    </row>
    <row r="2009" spans="1:12">
      <c r="A2009">
        <v>8</v>
      </c>
      <c r="B2009" t="s">
        <v>377</v>
      </c>
      <c r="C2009">
        <v>10533</v>
      </c>
      <c r="D2009" t="s">
        <v>267</v>
      </c>
      <c r="E2009" t="s">
        <v>268</v>
      </c>
      <c r="F2009">
        <v>10533</v>
      </c>
      <c r="G2009">
        <v>72</v>
      </c>
      <c r="H2009" t="s">
        <v>201</v>
      </c>
      <c r="I2009" s="44">
        <v>34862</v>
      </c>
      <c r="J2009" s="45">
        <v>34.799999999999997</v>
      </c>
      <c r="K2009">
        <v>24</v>
      </c>
      <c r="L2009">
        <f t="shared" si="31"/>
        <v>835.19999999999993</v>
      </c>
    </row>
    <row r="2010" spans="1:12">
      <c r="A2010">
        <v>8</v>
      </c>
      <c r="B2010" t="s">
        <v>377</v>
      </c>
      <c r="C2010">
        <v>10533</v>
      </c>
      <c r="D2010" t="s">
        <v>267</v>
      </c>
      <c r="E2010" t="s">
        <v>268</v>
      </c>
      <c r="F2010">
        <v>10533</v>
      </c>
      <c r="G2010">
        <v>73</v>
      </c>
      <c r="H2010" t="s">
        <v>174</v>
      </c>
      <c r="I2010" s="44">
        <v>34862</v>
      </c>
      <c r="J2010" s="45">
        <v>15</v>
      </c>
      <c r="K2010">
        <v>24</v>
      </c>
      <c r="L2010">
        <f t="shared" si="31"/>
        <v>360</v>
      </c>
    </row>
    <row r="2011" spans="1:12">
      <c r="A2011">
        <v>8</v>
      </c>
      <c r="B2011" t="s">
        <v>377</v>
      </c>
      <c r="C2011">
        <v>11050</v>
      </c>
      <c r="D2011" t="s">
        <v>267</v>
      </c>
      <c r="E2011" t="s">
        <v>268</v>
      </c>
      <c r="F2011">
        <v>11050</v>
      </c>
      <c r="G2011">
        <v>76</v>
      </c>
      <c r="H2011" t="s">
        <v>187</v>
      </c>
      <c r="I2011" s="44">
        <v>35212</v>
      </c>
      <c r="J2011" s="45">
        <v>18</v>
      </c>
      <c r="K2011">
        <v>50</v>
      </c>
      <c r="L2011">
        <f t="shared" si="31"/>
        <v>900</v>
      </c>
    </row>
    <row r="2012" spans="1:12">
      <c r="A2012">
        <v>8</v>
      </c>
      <c r="B2012" t="s">
        <v>377</v>
      </c>
      <c r="C2012">
        <v>10824</v>
      </c>
      <c r="D2012" t="s">
        <v>267</v>
      </c>
      <c r="E2012" t="s">
        <v>268</v>
      </c>
      <c r="F2012">
        <v>10824</v>
      </c>
      <c r="G2012">
        <v>41</v>
      </c>
      <c r="H2012" t="s">
        <v>131</v>
      </c>
      <c r="I2012" s="44">
        <v>35104</v>
      </c>
      <c r="J2012" s="45">
        <v>9.65</v>
      </c>
      <c r="K2012">
        <v>12</v>
      </c>
      <c r="L2012">
        <f t="shared" si="31"/>
        <v>115.80000000000001</v>
      </c>
    </row>
    <row r="2013" spans="1:12">
      <c r="A2013">
        <v>8</v>
      </c>
      <c r="B2013" t="s">
        <v>377</v>
      </c>
      <c r="C2013">
        <v>10824</v>
      </c>
      <c r="D2013" t="s">
        <v>267</v>
      </c>
      <c r="E2013" t="s">
        <v>268</v>
      </c>
      <c r="F2013">
        <v>10824</v>
      </c>
      <c r="G2013">
        <v>70</v>
      </c>
      <c r="H2013" t="s">
        <v>186</v>
      </c>
      <c r="I2013" s="44">
        <v>35104</v>
      </c>
      <c r="J2013" s="45">
        <v>15</v>
      </c>
      <c r="K2013">
        <v>9</v>
      </c>
      <c r="L2013">
        <f t="shared" si="31"/>
        <v>135</v>
      </c>
    </row>
    <row r="2014" spans="1:12">
      <c r="A2014">
        <v>8</v>
      </c>
      <c r="B2014" t="s">
        <v>377</v>
      </c>
      <c r="C2014">
        <v>10770</v>
      </c>
      <c r="D2014" t="s">
        <v>227</v>
      </c>
      <c r="E2014" t="s">
        <v>228</v>
      </c>
      <c r="F2014">
        <v>10770</v>
      </c>
      <c r="G2014">
        <v>11</v>
      </c>
      <c r="H2014" t="s">
        <v>197</v>
      </c>
      <c r="I2014" s="44">
        <v>35073</v>
      </c>
      <c r="J2014" s="45">
        <v>21</v>
      </c>
      <c r="K2014">
        <v>15</v>
      </c>
      <c r="L2014">
        <f t="shared" si="31"/>
        <v>315</v>
      </c>
    </row>
    <row r="2015" spans="1:12">
      <c r="A2015">
        <v>8</v>
      </c>
      <c r="B2015" t="s">
        <v>377</v>
      </c>
      <c r="C2015">
        <v>10811</v>
      </c>
      <c r="D2015" t="s">
        <v>245</v>
      </c>
      <c r="E2015" t="s">
        <v>246</v>
      </c>
      <c r="F2015">
        <v>10811</v>
      </c>
      <c r="G2015">
        <v>19</v>
      </c>
      <c r="H2015" t="s">
        <v>185</v>
      </c>
      <c r="I2015" s="44">
        <v>35097</v>
      </c>
      <c r="J2015" s="45">
        <v>9.1999999999999993</v>
      </c>
      <c r="K2015">
        <v>15</v>
      </c>
      <c r="L2015">
        <f t="shared" si="31"/>
        <v>138</v>
      </c>
    </row>
    <row r="2016" spans="1:12">
      <c r="A2016">
        <v>8</v>
      </c>
      <c r="B2016" t="s">
        <v>377</v>
      </c>
      <c r="C2016">
        <v>10811</v>
      </c>
      <c r="D2016" t="s">
        <v>245</v>
      </c>
      <c r="E2016" t="s">
        <v>246</v>
      </c>
      <c r="F2016">
        <v>10811</v>
      </c>
      <c r="G2016">
        <v>23</v>
      </c>
      <c r="H2016" t="s">
        <v>166</v>
      </c>
      <c r="I2016" s="44">
        <v>35097</v>
      </c>
      <c r="J2016" s="45">
        <v>9</v>
      </c>
      <c r="K2016">
        <v>18</v>
      </c>
      <c r="L2016">
        <f t="shared" si="31"/>
        <v>162</v>
      </c>
    </row>
    <row r="2017" spans="1:12">
      <c r="A2017">
        <v>8</v>
      </c>
      <c r="B2017" t="s">
        <v>377</v>
      </c>
      <c r="C2017">
        <v>10811</v>
      </c>
      <c r="D2017" t="s">
        <v>245</v>
      </c>
      <c r="E2017" t="s">
        <v>246</v>
      </c>
      <c r="F2017">
        <v>10811</v>
      </c>
      <c r="G2017">
        <v>40</v>
      </c>
      <c r="H2017" t="s">
        <v>184</v>
      </c>
      <c r="I2017" s="44">
        <v>35097</v>
      </c>
      <c r="J2017" s="45">
        <v>18.399999999999999</v>
      </c>
      <c r="K2017">
        <v>30</v>
      </c>
      <c r="L2017">
        <f t="shared" si="31"/>
        <v>552</v>
      </c>
    </row>
    <row r="2018" spans="1:12">
      <c r="A2018">
        <v>8</v>
      </c>
      <c r="B2018" t="s">
        <v>377</v>
      </c>
      <c r="C2018">
        <v>10421</v>
      </c>
      <c r="D2018" t="s">
        <v>265</v>
      </c>
      <c r="E2018" t="s">
        <v>266</v>
      </c>
      <c r="F2018">
        <v>10421</v>
      </c>
      <c r="G2018">
        <v>19</v>
      </c>
      <c r="H2018" t="s">
        <v>185</v>
      </c>
      <c r="I2018" s="44">
        <v>34751</v>
      </c>
      <c r="J2018" s="45">
        <v>7.3</v>
      </c>
      <c r="K2018">
        <v>4</v>
      </c>
      <c r="L2018">
        <f t="shared" si="31"/>
        <v>29.2</v>
      </c>
    </row>
    <row r="2019" spans="1:12">
      <c r="A2019">
        <v>8</v>
      </c>
      <c r="B2019" t="s">
        <v>377</v>
      </c>
      <c r="C2019">
        <v>10421</v>
      </c>
      <c r="D2019" t="s">
        <v>265</v>
      </c>
      <c r="E2019" t="s">
        <v>266</v>
      </c>
      <c r="F2019">
        <v>10421</v>
      </c>
      <c r="G2019">
        <v>26</v>
      </c>
      <c r="H2019" t="s">
        <v>133</v>
      </c>
      <c r="I2019" s="44">
        <v>34751</v>
      </c>
      <c r="J2019" s="45">
        <v>24.9</v>
      </c>
      <c r="K2019">
        <v>30</v>
      </c>
      <c r="L2019">
        <f t="shared" si="31"/>
        <v>747</v>
      </c>
    </row>
    <row r="2020" spans="1:12">
      <c r="A2020">
        <v>8</v>
      </c>
      <c r="B2020" t="s">
        <v>377</v>
      </c>
      <c r="C2020">
        <v>10421</v>
      </c>
      <c r="D2020" t="s">
        <v>265</v>
      </c>
      <c r="E2020" t="s">
        <v>266</v>
      </c>
      <c r="F2020">
        <v>10421</v>
      </c>
      <c r="G2020">
        <v>53</v>
      </c>
      <c r="H2020" t="s">
        <v>134</v>
      </c>
      <c r="I2020" s="44">
        <v>34751</v>
      </c>
      <c r="J2020" s="45">
        <v>26.2</v>
      </c>
      <c r="K2020">
        <v>15</v>
      </c>
      <c r="L2020">
        <f t="shared" si="31"/>
        <v>393</v>
      </c>
    </row>
    <row r="2021" spans="1:12">
      <c r="A2021">
        <v>8</v>
      </c>
      <c r="B2021" t="s">
        <v>377</v>
      </c>
      <c r="C2021">
        <v>10421</v>
      </c>
      <c r="D2021" t="s">
        <v>265</v>
      </c>
      <c r="E2021" t="s">
        <v>266</v>
      </c>
      <c r="F2021">
        <v>10421</v>
      </c>
      <c r="G2021">
        <v>77</v>
      </c>
      <c r="H2021" t="s">
        <v>176</v>
      </c>
      <c r="I2021" s="44">
        <v>34751</v>
      </c>
      <c r="J2021" s="45">
        <v>10.4</v>
      </c>
      <c r="K2021">
        <v>10</v>
      </c>
      <c r="L2021">
        <f t="shared" si="31"/>
        <v>104</v>
      </c>
    </row>
    <row r="2022" spans="1:12">
      <c r="A2022">
        <v>8</v>
      </c>
      <c r="B2022" t="s">
        <v>377</v>
      </c>
      <c r="C2022">
        <v>10694</v>
      </c>
      <c r="D2022" t="s">
        <v>181</v>
      </c>
      <c r="E2022" t="s">
        <v>182</v>
      </c>
      <c r="F2022">
        <v>10694</v>
      </c>
      <c r="G2022">
        <v>7</v>
      </c>
      <c r="H2022" t="s">
        <v>159</v>
      </c>
      <c r="I2022" s="44">
        <v>35009</v>
      </c>
      <c r="J2022" s="45">
        <v>30</v>
      </c>
      <c r="K2022">
        <v>90</v>
      </c>
      <c r="L2022">
        <f t="shared" si="31"/>
        <v>2700</v>
      </c>
    </row>
    <row r="2023" spans="1:12">
      <c r="A2023">
        <v>8</v>
      </c>
      <c r="B2023" t="s">
        <v>377</v>
      </c>
      <c r="C2023">
        <v>10694</v>
      </c>
      <c r="D2023" t="s">
        <v>181</v>
      </c>
      <c r="E2023" t="s">
        <v>182</v>
      </c>
      <c r="F2023">
        <v>10694</v>
      </c>
      <c r="G2023">
        <v>59</v>
      </c>
      <c r="H2023" t="s">
        <v>198</v>
      </c>
      <c r="I2023" s="44">
        <v>35009</v>
      </c>
      <c r="J2023" s="45">
        <v>55</v>
      </c>
      <c r="K2023">
        <v>25</v>
      </c>
      <c r="L2023">
        <f t="shared" si="31"/>
        <v>1375</v>
      </c>
    </row>
    <row r="2024" spans="1:12">
      <c r="A2024">
        <v>8</v>
      </c>
      <c r="B2024" t="s">
        <v>377</v>
      </c>
      <c r="C2024">
        <v>10694</v>
      </c>
      <c r="D2024" t="s">
        <v>181</v>
      </c>
      <c r="E2024" t="s">
        <v>182</v>
      </c>
      <c r="F2024">
        <v>10694</v>
      </c>
      <c r="G2024">
        <v>70</v>
      </c>
      <c r="H2024" t="s">
        <v>186</v>
      </c>
      <c r="I2024" s="44">
        <v>35009</v>
      </c>
      <c r="J2024" s="45">
        <v>15</v>
      </c>
      <c r="K2024">
        <v>50</v>
      </c>
      <c r="L2024">
        <f t="shared" si="31"/>
        <v>750</v>
      </c>
    </row>
    <row r="2025" spans="1:12">
      <c r="A2025">
        <v>8</v>
      </c>
      <c r="B2025" t="s">
        <v>377</v>
      </c>
      <c r="C2025">
        <v>10627</v>
      </c>
      <c r="D2025" t="s">
        <v>218</v>
      </c>
      <c r="E2025" t="s">
        <v>219</v>
      </c>
      <c r="F2025">
        <v>10627</v>
      </c>
      <c r="G2025">
        <v>62</v>
      </c>
      <c r="H2025" t="s">
        <v>138</v>
      </c>
      <c r="I2025" s="44">
        <v>34953</v>
      </c>
      <c r="J2025" s="45">
        <v>49.3</v>
      </c>
      <c r="K2025">
        <v>15</v>
      </c>
      <c r="L2025">
        <f t="shared" si="31"/>
        <v>739.5</v>
      </c>
    </row>
    <row r="2026" spans="1:12">
      <c r="A2026">
        <v>8</v>
      </c>
      <c r="B2026" t="s">
        <v>377</v>
      </c>
      <c r="C2026">
        <v>10627</v>
      </c>
      <c r="D2026" t="s">
        <v>218</v>
      </c>
      <c r="E2026" t="s">
        <v>219</v>
      </c>
      <c r="F2026">
        <v>10627</v>
      </c>
      <c r="G2026">
        <v>73</v>
      </c>
      <c r="H2026" t="s">
        <v>174</v>
      </c>
      <c r="I2026" s="44">
        <v>34953</v>
      </c>
      <c r="J2026" s="45">
        <v>15</v>
      </c>
      <c r="K2026">
        <v>35</v>
      </c>
      <c r="L2026">
        <f t="shared" si="31"/>
        <v>525</v>
      </c>
    </row>
    <row r="2027" spans="1:12">
      <c r="A2027">
        <v>8</v>
      </c>
      <c r="B2027" t="s">
        <v>377</v>
      </c>
      <c r="C2027">
        <v>10979</v>
      </c>
      <c r="D2027" t="s">
        <v>116</v>
      </c>
      <c r="E2027" t="s">
        <v>117</v>
      </c>
      <c r="F2027">
        <v>10979</v>
      </c>
      <c r="G2027">
        <v>7</v>
      </c>
      <c r="H2027" t="s">
        <v>159</v>
      </c>
      <c r="I2027" s="44">
        <v>35180</v>
      </c>
      <c r="J2027" s="45">
        <v>30</v>
      </c>
      <c r="K2027">
        <v>18</v>
      </c>
      <c r="L2027">
        <f t="shared" si="31"/>
        <v>540</v>
      </c>
    </row>
    <row r="2028" spans="1:12">
      <c r="A2028">
        <v>8</v>
      </c>
      <c r="B2028" t="s">
        <v>377</v>
      </c>
      <c r="C2028">
        <v>10979</v>
      </c>
      <c r="D2028" t="s">
        <v>116</v>
      </c>
      <c r="E2028" t="s">
        <v>117</v>
      </c>
      <c r="F2028">
        <v>10979</v>
      </c>
      <c r="G2028">
        <v>12</v>
      </c>
      <c r="H2028" t="s">
        <v>162</v>
      </c>
      <c r="I2028" s="44">
        <v>35180</v>
      </c>
      <c r="J2028" s="45">
        <v>38</v>
      </c>
      <c r="K2028">
        <v>20</v>
      </c>
      <c r="L2028">
        <f t="shared" si="31"/>
        <v>760</v>
      </c>
    </row>
    <row r="2029" spans="1:12">
      <c r="A2029">
        <v>8</v>
      </c>
      <c r="B2029" t="s">
        <v>377</v>
      </c>
      <c r="C2029">
        <v>10979</v>
      </c>
      <c r="D2029" t="s">
        <v>116</v>
      </c>
      <c r="E2029" t="s">
        <v>117</v>
      </c>
      <c r="F2029">
        <v>10979</v>
      </c>
      <c r="G2029">
        <v>24</v>
      </c>
      <c r="H2029" t="s">
        <v>190</v>
      </c>
      <c r="I2029" s="44">
        <v>35180</v>
      </c>
      <c r="J2029" s="45">
        <v>4.5</v>
      </c>
      <c r="K2029">
        <v>80</v>
      </c>
      <c r="L2029">
        <f t="shared" si="31"/>
        <v>360</v>
      </c>
    </row>
    <row r="2030" spans="1:12">
      <c r="A2030">
        <v>8</v>
      </c>
      <c r="B2030" t="s">
        <v>377</v>
      </c>
      <c r="C2030">
        <v>10979</v>
      </c>
      <c r="D2030" t="s">
        <v>116</v>
      </c>
      <c r="E2030" t="s">
        <v>117</v>
      </c>
      <c r="F2030">
        <v>10979</v>
      </c>
      <c r="G2030">
        <v>27</v>
      </c>
      <c r="H2030" t="s">
        <v>155</v>
      </c>
      <c r="I2030" s="44">
        <v>35180</v>
      </c>
      <c r="J2030" s="45">
        <v>43.9</v>
      </c>
      <c r="K2030">
        <v>30</v>
      </c>
      <c r="L2030">
        <f t="shared" si="31"/>
        <v>1317</v>
      </c>
    </row>
    <row r="2031" spans="1:12">
      <c r="A2031">
        <v>8</v>
      </c>
      <c r="B2031" t="s">
        <v>377</v>
      </c>
      <c r="C2031">
        <v>10979</v>
      </c>
      <c r="D2031" t="s">
        <v>116</v>
      </c>
      <c r="E2031" t="s">
        <v>117</v>
      </c>
      <c r="F2031">
        <v>10979</v>
      </c>
      <c r="G2031">
        <v>31</v>
      </c>
      <c r="H2031" t="s">
        <v>118</v>
      </c>
      <c r="I2031" s="44">
        <v>35180</v>
      </c>
      <c r="J2031" s="45">
        <v>12.5</v>
      </c>
      <c r="K2031">
        <v>24</v>
      </c>
      <c r="L2031">
        <f t="shared" si="31"/>
        <v>300</v>
      </c>
    </row>
    <row r="2032" spans="1:12">
      <c r="A2032">
        <v>8</v>
      </c>
      <c r="B2032" t="s">
        <v>377</v>
      </c>
      <c r="C2032">
        <v>10979</v>
      </c>
      <c r="D2032" t="s">
        <v>116</v>
      </c>
      <c r="E2032" t="s">
        <v>117</v>
      </c>
      <c r="F2032">
        <v>10979</v>
      </c>
      <c r="G2032">
        <v>63</v>
      </c>
      <c r="H2032" t="s">
        <v>191</v>
      </c>
      <c r="I2032" s="44">
        <v>35180</v>
      </c>
      <c r="J2032" s="45">
        <v>43.9</v>
      </c>
      <c r="K2032">
        <v>35</v>
      </c>
      <c r="L2032">
        <f t="shared" si="31"/>
        <v>1536.5</v>
      </c>
    </row>
    <row r="2033" spans="1:12">
      <c r="A2033">
        <v>8</v>
      </c>
      <c r="B2033" t="s">
        <v>377</v>
      </c>
      <c r="C2033">
        <v>10962</v>
      </c>
      <c r="D2033" t="s">
        <v>181</v>
      </c>
      <c r="E2033" t="s">
        <v>182</v>
      </c>
      <c r="F2033">
        <v>10962</v>
      </c>
      <c r="G2033">
        <v>7</v>
      </c>
      <c r="H2033" t="s">
        <v>159</v>
      </c>
      <c r="I2033" s="44">
        <v>35173</v>
      </c>
      <c r="J2033" s="45">
        <v>30</v>
      </c>
      <c r="K2033">
        <v>45</v>
      </c>
      <c r="L2033">
        <f t="shared" si="31"/>
        <v>1350</v>
      </c>
    </row>
    <row r="2034" spans="1:12">
      <c r="A2034">
        <v>8</v>
      </c>
      <c r="B2034" t="s">
        <v>377</v>
      </c>
      <c r="C2034">
        <v>10962</v>
      </c>
      <c r="D2034" t="s">
        <v>181</v>
      </c>
      <c r="E2034" t="s">
        <v>182</v>
      </c>
      <c r="F2034">
        <v>10962</v>
      </c>
      <c r="G2034">
        <v>13</v>
      </c>
      <c r="H2034" t="s">
        <v>163</v>
      </c>
      <c r="I2034" s="44">
        <v>35173</v>
      </c>
      <c r="J2034" s="45">
        <v>6</v>
      </c>
      <c r="K2034">
        <v>77</v>
      </c>
      <c r="L2034">
        <f t="shared" si="31"/>
        <v>462</v>
      </c>
    </row>
    <row r="2035" spans="1:12">
      <c r="A2035">
        <v>8</v>
      </c>
      <c r="B2035" t="s">
        <v>377</v>
      </c>
      <c r="C2035">
        <v>10962</v>
      </c>
      <c r="D2035" t="s">
        <v>181</v>
      </c>
      <c r="E2035" t="s">
        <v>182</v>
      </c>
      <c r="F2035">
        <v>10962</v>
      </c>
      <c r="G2035">
        <v>53</v>
      </c>
      <c r="H2035" t="s">
        <v>134</v>
      </c>
      <c r="I2035" s="44">
        <v>35173</v>
      </c>
      <c r="J2035" s="45">
        <v>32.799999999999997</v>
      </c>
      <c r="K2035">
        <v>20</v>
      </c>
      <c r="L2035">
        <f t="shared" si="31"/>
        <v>656</v>
      </c>
    </row>
    <row r="2036" spans="1:12">
      <c r="A2036">
        <v>8</v>
      </c>
      <c r="B2036" t="s">
        <v>377</v>
      </c>
      <c r="C2036">
        <v>10962</v>
      </c>
      <c r="D2036" t="s">
        <v>181</v>
      </c>
      <c r="E2036" t="s">
        <v>182</v>
      </c>
      <c r="F2036">
        <v>10962</v>
      </c>
      <c r="G2036">
        <v>69</v>
      </c>
      <c r="H2036" t="s">
        <v>141</v>
      </c>
      <c r="I2036" s="44">
        <v>35173</v>
      </c>
      <c r="J2036" s="45">
        <v>36</v>
      </c>
      <c r="K2036">
        <v>9</v>
      </c>
      <c r="L2036">
        <f t="shared" si="31"/>
        <v>324</v>
      </c>
    </row>
    <row r="2037" spans="1:12">
      <c r="A2037">
        <v>8</v>
      </c>
      <c r="B2037" t="s">
        <v>377</v>
      </c>
      <c r="C2037">
        <v>10962</v>
      </c>
      <c r="D2037" t="s">
        <v>181</v>
      </c>
      <c r="E2037" t="s">
        <v>182</v>
      </c>
      <c r="F2037">
        <v>10962</v>
      </c>
      <c r="G2037">
        <v>76</v>
      </c>
      <c r="H2037" t="s">
        <v>187</v>
      </c>
      <c r="I2037" s="44">
        <v>35173</v>
      </c>
      <c r="J2037" s="45">
        <v>18</v>
      </c>
      <c r="K2037">
        <v>44</v>
      </c>
      <c r="L2037">
        <f t="shared" si="31"/>
        <v>792</v>
      </c>
    </row>
    <row r="2038" spans="1:12">
      <c r="A2038">
        <v>8</v>
      </c>
      <c r="B2038" t="s">
        <v>377</v>
      </c>
      <c r="C2038">
        <v>10402</v>
      </c>
      <c r="D2038" t="s">
        <v>116</v>
      </c>
      <c r="E2038" t="s">
        <v>117</v>
      </c>
      <c r="F2038">
        <v>10402</v>
      </c>
      <c r="G2038">
        <v>23</v>
      </c>
      <c r="H2038" t="s">
        <v>166</v>
      </c>
      <c r="I2038" s="44">
        <v>34732</v>
      </c>
      <c r="J2038" s="45">
        <v>7.2</v>
      </c>
      <c r="K2038">
        <v>60</v>
      </c>
      <c r="L2038">
        <f t="shared" si="31"/>
        <v>432</v>
      </c>
    </row>
    <row r="2039" spans="1:12">
      <c r="A2039">
        <v>8</v>
      </c>
      <c r="B2039" t="s">
        <v>377</v>
      </c>
      <c r="C2039">
        <v>10402</v>
      </c>
      <c r="D2039" t="s">
        <v>116</v>
      </c>
      <c r="E2039" t="s">
        <v>117</v>
      </c>
      <c r="F2039">
        <v>10402</v>
      </c>
      <c r="G2039">
        <v>63</v>
      </c>
      <c r="H2039" t="s">
        <v>191</v>
      </c>
      <c r="I2039" s="44">
        <v>34732</v>
      </c>
      <c r="J2039" s="45">
        <v>35.1</v>
      </c>
      <c r="K2039">
        <v>65</v>
      </c>
      <c r="L2039">
        <f t="shared" si="31"/>
        <v>2281.5</v>
      </c>
    </row>
    <row r="2040" spans="1:12">
      <c r="A2040">
        <v>8</v>
      </c>
      <c r="B2040" t="s">
        <v>377</v>
      </c>
      <c r="C2040">
        <v>10286</v>
      </c>
      <c r="D2040" t="s">
        <v>181</v>
      </c>
      <c r="E2040" t="s">
        <v>182</v>
      </c>
      <c r="F2040">
        <v>10286</v>
      </c>
      <c r="G2040">
        <v>35</v>
      </c>
      <c r="H2040" t="s">
        <v>193</v>
      </c>
      <c r="I2040" s="44">
        <v>34598</v>
      </c>
      <c r="J2040" s="45">
        <v>14.4</v>
      </c>
      <c r="K2040">
        <v>100</v>
      </c>
      <c r="L2040">
        <f t="shared" si="31"/>
        <v>1440</v>
      </c>
    </row>
    <row r="2041" spans="1:12">
      <c r="A2041">
        <v>8</v>
      </c>
      <c r="B2041" t="s">
        <v>377</v>
      </c>
      <c r="C2041">
        <v>10286</v>
      </c>
      <c r="D2041" t="s">
        <v>181</v>
      </c>
      <c r="E2041" t="s">
        <v>182</v>
      </c>
      <c r="F2041">
        <v>10286</v>
      </c>
      <c r="G2041">
        <v>62</v>
      </c>
      <c r="H2041" t="s">
        <v>138</v>
      </c>
      <c r="I2041" s="44">
        <v>34598</v>
      </c>
      <c r="J2041" s="45">
        <v>39.4</v>
      </c>
      <c r="K2041">
        <v>40</v>
      </c>
      <c r="L2041">
        <f t="shared" si="31"/>
        <v>1576</v>
      </c>
    </row>
    <row r="2042" spans="1:12">
      <c r="A2042">
        <v>8</v>
      </c>
      <c r="B2042" t="s">
        <v>377</v>
      </c>
      <c r="C2042">
        <v>11065</v>
      </c>
      <c r="D2042" t="s">
        <v>229</v>
      </c>
      <c r="E2042" t="s">
        <v>230</v>
      </c>
      <c r="F2042">
        <v>11065</v>
      </c>
      <c r="G2042">
        <v>30</v>
      </c>
      <c r="H2042" t="s">
        <v>150</v>
      </c>
      <c r="I2042" s="44">
        <v>35216</v>
      </c>
      <c r="J2042" s="45">
        <v>25.89</v>
      </c>
      <c r="K2042">
        <v>4</v>
      </c>
      <c r="L2042">
        <f t="shared" si="31"/>
        <v>103.56</v>
      </c>
    </row>
    <row r="2043" spans="1:12">
      <c r="A2043">
        <v>8</v>
      </c>
      <c r="B2043" t="s">
        <v>377</v>
      </c>
      <c r="C2043">
        <v>11065</v>
      </c>
      <c r="D2043" t="s">
        <v>229</v>
      </c>
      <c r="E2043" t="s">
        <v>230</v>
      </c>
      <c r="F2043">
        <v>11065</v>
      </c>
      <c r="G2043">
        <v>54</v>
      </c>
      <c r="H2043" t="s">
        <v>154</v>
      </c>
      <c r="I2043" s="44">
        <v>35216</v>
      </c>
      <c r="J2043" s="45">
        <v>7.45</v>
      </c>
      <c r="K2043">
        <v>20</v>
      </c>
      <c r="L2043">
        <f t="shared" si="31"/>
        <v>149</v>
      </c>
    </row>
    <row r="2044" spans="1:12">
      <c r="A2044">
        <v>8</v>
      </c>
      <c r="B2044" t="s">
        <v>377</v>
      </c>
      <c r="C2044">
        <v>10660</v>
      </c>
      <c r="D2044" t="s">
        <v>256</v>
      </c>
      <c r="E2044" t="s">
        <v>257</v>
      </c>
      <c r="F2044">
        <v>10660</v>
      </c>
      <c r="G2044">
        <v>20</v>
      </c>
      <c r="H2044" t="s">
        <v>165</v>
      </c>
      <c r="I2044" s="44">
        <v>34981</v>
      </c>
      <c r="J2044" s="45">
        <v>81</v>
      </c>
      <c r="K2044">
        <v>21</v>
      </c>
      <c r="L2044">
        <f t="shared" si="31"/>
        <v>1701</v>
      </c>
    </row>
    <row r="2045" spans="1:12">
      <c r="A2045">
        <v>8</v>
      </c>
      <c r="B2045" t="s">
        <v>377</v>
      </c>
      <c r="C2045">
        <v>10719</v>
      </c>
      <c r="D2045" t="s">
        <v>236</v>
      </c>
      <c r="E2045" t="s">
        <v>237</v>
      </c>
      <c r="F2045">
        <v>10719</v>
      </c>
      <c r="G2045">
        <v>18</v>
      </c>
      <c r="H2045" t="s">
        <v>125</v>
      </c>
      <c r="I2045" s="44">
        <v>35030</v>
      </c>
      <c r="J2045" s="45">
        <v>62.5</v>
      </c>
      <c r="K2045">
        <v>12</v>
      </c>
      <c r="L2045">
        <f t="shared" si="31"/>
        <v>750</v>
      </c>
    </row>
    <row r="2046" spans="1:12">
      <c r="A2046">
        <v>8</v>
      </c>
      <c r="B2046" t="s">
        <v>377</v>
      </c>
      <c r="C2046">
        <v>10719</v>
      </c>
      <c r="D2046" t="s">
        <v>236</v>
      </c>
      <c r="E2046" t="s">
        <v>237</v>
      </c>
      <c r="F2046">
        <v>10719</v>
      </c>
      <c r="G2046">
        <v>30</v>
      </c>
      <c r="H2046" t="s">
        <v>150</v>
      </c>
      <c r="I2046" s="44">
        <v>35030</v>
      </c>
      <c r="J2046" s="45">
        <v>25.89</v>
      </c>
      <c r="K2046">
        <v>3</v>
      </c>
      <c r="L2046">
        <f t="shared" si="31"/>
        <v>77.67</v>
      </c>
    </row>
    <row r="2047" spans="1:12">
      <c r="A2047">
        <v>8</v>
      </c>
      <c r="B2047" t="s">
        <v>377</v>
      </c>
      <c r="C2047">
        <v>10719</v>
      </c>
      <c r="D2047" t="s">
        <v>236</v>
      </c>
      <c r="E2047" t="s">
        <v>237</v>
      </c>
      <c r="F2047">
        <v>10719</v>
      </c>
      <c r="G2047">
        <v>54</v>
      </c>
      <c r="H2047" t="s">
        <v>154</v>
      </c>
      <c r="I2047" s="44">
        <v>35030</v>
      </c>
      <c r="J2047" s="45">
        <v>7.45</v>
      </c>
      <c r="K2047">
        <v>40</v>
      </c>
      <c r="L2047">
        <f t="shared" si="31"/>
        <v>298</v>
      </c>
    </row>
    <row r="2048" spans="1:12">
      <c r="A2048">
        <v>8</v>
      </c>
      <c r="B2048" t="s">
        <v>377</v>
      </c>
      <c r="C2048">
        <v>10545</v>
      </c>
      <c r="D2048" t="s">
        <v>241</v>
      </c>
      <c r="E2048" t="s">
        <v>242</v>
      </c>
      <c r="F2048">
        <v>10545</v>
      </c>
      <c r="G2048">
        <v>11</v>
      </c>
      <c r="H2048" t="s">
        <v>197</v>
      </c>
      <c r="I2048" s="44">
        <v>34872</v>
      </c>
      <c r="J2048" s="45">
        <v>21</v>
      </c>
      <c r="K2048">
        <v>10</v>
      </c>
      <c r="L2048">
        <f t="shared" si="31"/>
        <v>210</v>
      </c>
    </row>
    <row r="2049" spans="1:12">
      <c r="A2049">
        <v>8</v>
      </c>
      <c r="B2049" t="s">
        <v>377</v>
      </c>
      <c r="C2049">
        <v>10589</v>
      </c>
      <c r="D2049" t="s">
        <v>239</v>
      </c>
      <c r="E2049" t="s">
        <v>240</v>
      </c>
      <c r="F2049">
        <v>10589</v>
      </c>
      <c r="G2049">
        <v>35</v>
      </c>
      <c r="H2049" t="s">
        <v>193</v>
      </c>
      <c r="I2049" s="44">
        <v>34915</v>
      </c>
      <c r="J2049" s="45">
        <v>18</v>
      </c>
      <c r="K2049">
        <v>4</v>
      </c>
      <c r="L2049">
        <f t="shared" si="31"/>
        <v>72</v>
      </c>
    </row>
    <row r="2050" spans="1:12">
      <c r="A2050">
        <v>9</v>
      </c>
      <c r="B2050" t="s">
        <v>378</v>
      </c>
      <c r="C2050">
        <v>10750</v>
      </c>
      <c r="D2050" t="s">
        <v>312</v>
      </c>
      <c r="E2050" t="s">
        <v>313</v>
      </c>
      <c r="F2050">
        <v>10750</v>
      </c>
      <c r="G2050">
        <v>14</v>
      </c>
      <c r="H2050" t="s">
        <v>164</v>
      </c>
      <c r="I2050" s="44">
        <v>35055</v>
      </c>
      <c r="J2050" s="45">
        <v>23.25</v>
      </c>
      <c r="K2050">
        <v>5</v>
      </c>
      <c r="L2050">
        <f t="shared" si="31"/>
        <v>116.25</v>
      </c>
    </row>
    <row r="2051" spans="1:12">
      <c r="A2051">
        <v>9</v>
      </c>
      <c r="B2051" t="s">
        <v>378</v>
      </c>
      <c r="C2051">
        <v>10750</v>
      </c>
      <c r="D2051" t="s">
        <v>312</v>
      </c>
      <c r="E2051" t="s">
        <v>313</v>
      </c>
      <c r="F2051">
        <v>10750</v>
      </c>
      <c r="G2051">
        <v>45</v>
      </c>
      <c r="H2051" t="s">
        <v>120</v>
      </c>
      <c r="I2051" s="44">
        <v>35055</v>
      </c>
      <c r="J2051" s="45">
        <v>9.5</v>
      </c>
      <c r="K2051">
        <v>40</v>
      </c>
      <c r="L2051">
        <f t="shared" ref="L2051:L2114" si="32">J2051*K2051</f>
        <v>380</v>
      </c>
    </row>
    <row r="2052" spans="1:12">
      <c r="A2052">
        <v>9</v>
      </c>
      <c r="B2052" t="s">
        <v>378</v>
      </c>
      <c r="C2052">
        <v>10750</v>
      </c>
      <c r="D2052" t="s">
        <v>312</v>
      </c>
      <c r="E2052" t="s">
        <v>313</v>
      </c>
      <c r="F2052">
        <v>10750</v>
      </c>
      <c r="G2052">
        <v>59</v>
      </c>
      <c r="H2052" t="s">
        <v>198</v>
      </c>
      <c r="I2052" s="44">
        <v>35055</v>
      </c>
      <c r="J2052" s="45">
        <v>55</v>
      </c>
      <c r="K2052">
        <v>25</v>
      </c>
      <c r="L2052">
        <f t="shared" si="32"/>
        <v>1375</v>
      </c>
    </row>
    <row r="2053" spans="1:12">
      <c r="A2053">
        <v>9</v>
      </c>
      <c r="B2053" t="s">
        <v>378</v>
      </c>
      <c r="C2053">
        <v>10736</v>
      </c>
      <c r="D2053" t="s">
        <v>254</v>
      </c>
      <c r="E2053" t="s">
        <v>255</v>
      </c>
      <c r="F2053">
        <v>10736</v>
      </c>
      <c r="G2053">
        <v>65</v>
      </c>
      <c r="H2053" t="s">
        <v>147</v>
      </c>
      <c r="I2053" s="44">
        <v>35045</v>
      </c>
      <c r="J2053" s="45">
        <v>21.05</v>
      </c>
      <c r="K2053">
        <v>40</v>
      </c>
      <c r="L2053">
        <f t="shared" si="32"/>
        <v>842</v>
      </c>
    </row>
    <row r="2054" spans="1:12">
      <c r="A2054">
        <v>9</v>
      </c>
      <c r="B2054" t="s">
        <v>378</v>
      </c>
      <c r="C2054">
        <v>10736</v>
      </c>
      <c r="D2054" t="s">
        <v>254</v>
      </c>
      <c r="E2054" t="s">
        <v>255</v>
      </c>
      <c r="F2054">
        <v>10736</v>
      </c>
      <c r="G2054">
        <v>75</v>
      </c>
      <c r="H2054" t="s">
        <v>175</v>
      </c>
      <c r="I2054" s="44">
        <v>35045</v>
      </c>
      <c r="J2054" s="45">
        <v>7.75</v>
      </c>
      <c r="K2054">
        <v>20</v>
      </c>
      <c r="L2054">
        <f t="shared" si="32"/>
        <v>155</v>
      </c>
    </row>
    <row r="2055" spans="1:12">
      <c r="A2055">
        <v>9</v>
      </c>
      <c r="B2055" t="s">
        <v>378</v>
      </c>
      <c r="C2055">
        <v>10837</v>
      </c>
      <c r="D2055" t="s">
        <v>294</v>
      </c>
      <c r="E2055" t="s">
        <v>295</v>
      </c>
      <c r="F2055">
        <v>10837</v>
      </c>
      <c r="G2055">
        <v>13</v>
      </c>
      <c r="H2055" t="s">
        <v>163</v>
      </c>
      <c r="I2055" s="44">
        <v>35111</v>
      </c>
      <c r="J2055" s="45">
        <v>6</v>
      </c>
      <c r="K2055">
        <v>6</v>
      </c>
      <c r="L2055">
        <f t="shared" si="32"/>
        <v>36</v>
      </c>
    </row>
    <row r="2056" spans="1:12">
      <c r="A2056">
        <v>9</v>
      </c>
      <c r="B2056" t="s">
        <v>378</v>
      </c>
      <c r="C2056">
        <v>10837</v>
      </c>
      <c r="D2056" t="s">
        <v>294</v>
      </c>
      <c r="E2056" t="s">
        <v>295</v>
      </c>
      <c r="F2056">
        <v>10837</v>
      </c>
      <c r="G2056">
        <v>40</v>
      </c>
      <c r="H2056" t="s">
        <v>184</v>
      </c>
      <c r="I2056" s="44">
        <v>35111</v>
      </c>
      <c r="J2056" s="45">
        <v>18.399999999999999</v>
      </c>
      <c r="K2056">
        <v>25</v>
      </c>
      <c r="L2056">
        <f t="shared" si="32"/>
        <v>459.99999999999994</v>
      </c>
    </row>
    <row r="2057" spans="1:12">
      <c r="A2057">
        <v>9</v>
      </c>
      <c r="B2057" t="s">
        <v>378</v>
      </c>
      <c r="C2057">
        <v>10837</v>
      </c>
      <c r="D2057" t="s">
        <v>294</v>
      </c>
      <c r="E2057" t="s">
        <v>295</v>
      </c>
      <c r="F2057">
        <v>10837</v>
      </c>
      <c r="G2057">
        <v>47</v>
      </c>
      <c r="H2057" t="s">
        <v>262</v>
      </c>
      <c r="I2057" s="44">
        <v>35111</v>
      </c>
      <c r="J2057" s="45">
        <v>9.5</v>
      </c>
      <c r="K2057">
        <v>40</v>
      </c>
      <c r="L2057">
        <f t="shared" si="32"/>
        <v>380</v>
      </c>
    </row>
    <row r="2058" spans="1:12">
      <c r="A2058">
        <v>9</v>
      </c>
      <c r="B2058" t="s">
        <v>378</v>
      </c>
      <c r="C2058">
        <v>10837</v>
      </c>
      <c r="D2058" t="s">
        <v>294</v>
      </c>
      <c r="E2058" t="s">
        <v>295</v>
      </c>
      <c r="F2058">
        <v>10837</v>
      </c>
      <c r="G2058">
        <v>76</v>
      </c>
      <c r="H2058" t="s">
        <v>187</v>
      </c>
      <c r="I2058" s="44">
        <v>35111</v>
      </c>
      <c r="J2058" s="45">
        <v>18</v>
      </c>
      <c r="K2058">
        <v>21</v>
      </c>
      <c r="L2058">
        <f t="shared" si="32"/>
        <v>378</v>
      </c>
    </row>
    <row r="2059" spans="1:12">
      <c r="A2059">
        <v>9</v>
      </c>
      <c r="B2059" t="s">
        <v>378</v>
      </c>
      <c r="C2059">
        <v>10586</v>
      </c>
      <c r="D2059" t="s">
        <v>135</v>
      </c>
      <c r="E2059" t="s">
        <v>136</v>
      </c>
      <c r="F2059">
        <v>10586</v>
      </c>
      <c r="G2059">
        <v>52</v>
      </c>
      <c r="H2059" t="s">
        <v>169</v>
      </c>
      <c r="I2059" s="44">
        <v>34913</v>
      </c>
      <c r="J2059" s="45">
        <v>7</v>
      </c>
      <c r="K2059">
        <v>4</v>
      </c>
      <c r="L2059">
        <f t="shared" si="32"/>
        <v>28</v>
      </c>
    </row>
    <row r="2060" spans="1:12">
      <c r="A2060">
        <v>9</v>
      </c>
      <c r="B2060" t="s">
        <v>378</v>
      </c>
      <c r="C2060">
        <v>11017</v>
      </c>
      <c r="D2060" t="s">
        <v>116</v>
      </c>
      <c r="E2060" t="s">
        <v>117</v>
      </c>
      <c r="F2060">
        <v>11017</v>
      </c>
      <c r="G2060">
        <v>3</v>
      </c>
      <c r="H2060" t="s">
        <v>156</v>
      </c>
      <c r="I2060" s="44">
        <v>35198</v>
      </c>
      <c r="J2060" s="45">
        <v>10</v>
      </c>
      <c r="K2060">
        <v>25</v>
      </c>
      <c r="L2060">
        <f t="shared" si="32"/>
        <v>250</v>
      </c>
    </row>
    <row r="2061" spans="1:12">
      <c r="A2061">
        <v>9</v>
      </c>
      <c r="B2061" t="s">
        <v>378</v>
      </c>
      <c r="C2061">
        <v>11017</v>
      </c>
      <c r="D2061" t="s">
        <v>116</v>
      </c>
      <c r="E2061" t="s">
        <v>117</v>
      </c>
      <c r="F2061">
        <v>11017</v>
      </c>
      <c r="G2061">
        <v>59</v>
      </c>
      <c r="H2061" t="s">
        <v>198</v>
      </c>
      <c r="I2061" s="44">
        <v>35198</v>
      </c>
      <c r="J2061" s="45">
        <v>55</v>
      </c>
      <c r="K2061">
        <v>110</v>
      </c>
      <c r="L2061">
        <f t="shared" si="32"/>
        <v>6050</v>
      </c>
    </row>
    <row r="2062" spans="1:12">
      <c r="A2062">
        <v>9</v>
      </c>
      <c r="B2062" t="s">
        <v>378</v>
      </c>
      <c r="C2062">
        <v>11017</v>
      </c>
      <c r="D2062" t="s">
        <v>116</v>
      </c>
      <c r="E2062" t="s">
        <v>117</v>
      </c>
      <c r="F2062">
        <v>11017</v>
      </c>
      <c r="G2062">
        <v>70</v>
      </c>
      <c r="H2062" t="s">
        <v>186</v>
      </c>
      <c r="I2062" s="44">
        <v>35198</v>
      </c>
      <c r="J2062" s="45">
        <v>15</v>
      </c>
      <c r="K2062">
        <v>30</v>
      </c>
      <c r="L2062">
        <f t="shared" si="32"/>
        <v>450</v>
      </c>
    </row>
    <row r="2063" spans="1:12">
      <c r="A2063">
        <v>9</v>
      </c>
      <c r="B2063" t="s">
        <v>378</v>
      </c>
      <c r="C2063">
        <v>10963</v>
      </c>
      <c r="D2063" t="s">
        <v>281</v>
      </c>
      <c r="E2063" t="s">
        <v>282</v>
      </c>
      <c r="F2063">
        <v>10963</v>
      </c>
      <c r="G2063">
        <v>60</v>
      </c>
      <c r="H2063" t="s">
        <v>171</v>
      </c>
      <c r="I2063" s="44">
        <v>35173</v>
      </c>
      <c r="J2063" s="45">
        <v>34</v>
      </c>
      <c r="K2063">
        <v>2</v>
      </c>
      <c r="L2063">
        <f t="shared" si="32"/>
        <v>68</v>
      </c>
    </row>
    <row r="2064" spans="1:12">
      <c r="A2064">
        <v>9</v>
      </c>
      <c r="B2064" t="s">
        <v>378</v>
      </c>
      <c r="C2064">
        <v>10889</v>
      </c>
      <c r="D2064" t="s">
        <v>148</v>
      </c>
      <c r="E2064" t="s">
        <v>149</v>
      </c>
      <c r="F2064">
        <v>10889</v>
      </c>
      <c r="G2064">
        <v>11</v>
      </c>
      <c r="H2064" t="s">
        <v>197</v>
      </c>
      <c r="I2064" s="44">
        <v>35142</v>
      </c>
      <c r="J2064" s="45">
        <v>21</v>
      </c>
      <c r="K2064">
        <v>40</v>
      </c>
      <c r="L2064">
        <f t="shared" si="32"/>
        <v>840</v>
      </c>
    </row>
    <row r="2065" spans="1:12">
      <c r="A2065">
        <v>9</v>
      </c>
      <c r="B2065" t="s">
        <v>378</v>
      </c>
      <c r="C2065">
        <v>10889</v>
      </c>
      <c r="D2065" t="s">
        <v>148</v>
      </c>
      <c r="E2065" t="s">
        <v>149</v>
      </c>
      <c r="F2065">
        <v>10889</v>
      </c>
      <c r="G2065">
        <v>38</v>
      </c>
      <c r="H2065" t="s">
        <v>145</v>
      </c>
      <c r="I2065" s="44">
        <v>35142</v>
      </c>
      <c r="J2065" s="45">
        <v>263.5</v>
      </c>
      <c r="K2065">
        <v>40</v>
      </c>
      <c r="L2065">
        <f t="shared" si="32"/>
        <v>10540</v>
      </c>
    </row>
    <row r="2066" spans="1:12">
      <c r="A2066">
        <v>9</v>
      </c>
      <c r="B2066" t="s">
        <v>378</v>
      </c>
      <c r="C2066">
        <v>10905</v>
      </c>
      <c r="D2066" t="s">
        <v>314</v>
      </c>
      <c r="E2066" t="s">
        <v>315</v>
      </c>
      <c r="F2066">
        <v>10905</v>
      </c>
      <c r="G2066">
        <v>1</v>
      </c>
      <c r="H2066" t="s">
        <v>183</v>
      </c>
      <c r="I2066" s="44">
        <v>35150</v>
      </c>
      <c r="J2066" s="45">
        <v>18</v>
      </c>
      <c r="K2066">
        <v>20</v>
      </c>
      <c r="L2066">
        <f t="shared" si="32"/>
        <v>360</v>
      </c>
    </row>
    <row r="2067" spans="1:12">
      <c r="A2067">
        <v>9</v>
      </c>
      <c r="B2067" t="s">
        <v>378</v>
      </c>
      <c r="C2067">
        <v>10953</v>
      </c>
      <c r="D2067" t="s">
        <v>309</v>
      </c>
      <c r="E2067" t="s">
        <v>310</v>
      </c>
      <c r="F2067">
        <v>10953</v>
      </c>
      <c r="G2067">
        <v>20</v>
      </c>
      <c r="H2067" t="s">
        <v>165</v>
      </c>
      <c r="I2067" s="44">
        <v>35170</v>
      </c>
      <c r="J2067" s="45">
        <v>81</v>
      </c>
      <c r="K2067">
        <v>50</v>
      </c>
      <c r="L2067">
        <f t="shared" si="32"/>
        <v>4050</v>
      </c>
    </row>
    <row r="2068" spans="1:12">
      <c r="A2068">
        <v>9</v>
      </c>
      <c r="B2068" t="s">
        <v>378</v>
      </c>
      <c r="C2068">
        <v>10953</v>
      </c>
      <c r="D2068" t="s">
        <v>309</v>
      </c>
      <c r="E2068" t="s">
        <v>310</v>
      </c>
      <c r="F2068">
        <v>10953</v>
      </c>
      <c r="G2068">
        <v>31</v>
      </c>
      <c r="H2068" t="s">
        <v>118</v>
      </c>
      <c r="I2068" s="44">
        <v>35170</v>
      </c>
      <c r="J2068" s="45">
        <v>12.5</v>
      </c>
      <c r="K2068">
        <v>50</v>
      </c>
      <c r="L2068">
        <f t="shared" si="32"/>
        <v>625</v>
      </c>
    </row>
    <row r="2069" spans="1:12">
      <c r="A2069">
        <v>9</v>
      </c>
      <c r="B2069" t="s">
        <v>378</v>
      </c>
      <c r="C2069">
        <v>10263</v>
      </c>
      <c r="D2069" t="s">
        <v>116</v>
      </c>
      <c r="E2069" t="s">
        <v>117</v>
      </c>
      <c r="F2069">
        <v>10263</v>
      </c>
      <c r="G2069">
        <v>16</v>
      </c>
      <c r="H2069" t="s">
        <v>124</v>
      </c>
      <c r="I2069" s="44">
        <v>34569</v>
      </c>
      <c r="J2069" s="45">
        <v>13.9</v>
      </c>
      <c r="K2069">
        <v>60</v>
      </c>
      <c r="L2069">
        <f t="shared" si="32"/>
        <v>834</v>
      </c>
    </row>
    <row r="2070" spans="1:12">
      <c r="A2070">
        <v>9</v>
      </c>
      <c r="B2070" t="s">
        <v>378</v>
      </c>
      <c r="C2070">
        <v>10263</v>
      </c>
      <c r="D2070" t="s">
        <v>116</v>
      </c>
      <c r="E2070" t="s">
        <v>117</v>
      </c>
      <c r="F2070">
        <v>10263</v>
      </c>
      <c r="G2070">
        <v>24</v>
      </c>
      <c r="H2070" t="s">
        <v>190</v>
      </c>
      <c r="I2070" s="44">
        <v>34569</v>
      </c>
      <c r="J2070" s="45">
        <v>3.6</v>
      </c>
      <c r="K2070">
        <v>28</v>
      </c>
      <c r="L2070">
        <f t="shared" si="32"/>
        <v>100.8</v>
      </c>
    </row>
    <row r="2071" spans="1:12">
      <c r="A2071">
        <v>9</v>
      </c>
      <c r="B2071" t="s">
        <v>378</v>
      </c>
      <c r="C2071">
        <v>10263</v>
      </c>
      <c r="D2071" t="s">
        <v>116</v>
      </c>
      <c r="E2071" t="s">
        <v>117</v>
      </c>
      <c r="F2071">
        <v>10263</v>
      </c>
      <c r="G2071">
        <v>30</v>
      </c>
      <c r="H2071" t="s">
        <v>150</v>
      </c>
      <c r="I2071" s="44">
        <v>34569</v>
      </c>
      <c r="J2071" s="45">
        <v>20.7</v>
      </c>
      <c r="K2071">
        <v>60</v>
      </c>
      <c r="L2071">
        <f t="shared" si="32"/>
        <v>1242</v>
      </c>
    </row>
    <row r="2072" spans="1:12">
      <c r="A2072">
        <v>9</v>
      </c>
      <c r="B2072" t="s">
        <v>378</v>
      </c>
      <c r="C2072">
        <v>10263</v>
      </c>
      <c r="D2072" t="s">
        <v>116</v>
      </c>
      <c r="E2072" t="s">
        <v>117</v>
      </c>
      <c r="F2072">
        <v>10263</v>
      </c>
      <c r="G2072">
        <v>74</v>
      </c>
      <c r="H2072" t="s">
        <v>253</v>
      </c>
      <c r="I2072" s="44">
        <v>34569</v>
      </c>
      <c r="J2072" s="45">
        <v>8</v>
      </c>
      <c r="K2072">
        <v>36</v>
      </c>
      <c r="L2072">
        <f t="shared" si="32"/>
        <v>288</v>
      </c>
    </row>
    <row r="2073" spans="1:12">
      <c r="A2073">
        <v>9</v>
      </c>
      <c r="B2073" t="s">
        <v>378</v>
      </c>
      <c r="C2073">
        <v>10745</v>
      </c>
      <c r="D2073" t="s">
        <v>181</v>
      </c>
      <c r="E2073" t="s">
        <v>182</v>
      </c>
      <c r="F2073">
        <v>10745</v>
      </c>
      <c r="G2073">
        <v>18</v>
      </c>
      <c r="H2073" t="s">
        <v>125</v>
      </c>
      <c r="I2073" s="44">
        <v>35052</v>
      </c>
      <c r="J2073" s="45">
        <v>62.5</v>
      </c>
      <c r="K2073">
        <v>24</v>
      </c>
      <c r="L2073">
        <f t="shared" si="32"/>
        <v>1500</v>
      </c>
    </row>
    <row r="2074" spans="1:12">
      <c r="A2074">
        <v>9</v>
      </c>
      <c r="B2074" t="s">
        <v>378</v>
      </c>
      <c r="C2074">
        <v>10745</v>
      </c>
      <c r="D2074" t="s">
        <v>181</v>
      </c>
      <c r="E2074" t="s">
        <v>182</v>
      </c>
      <c r="F2074">
        <v>10745</v>
      </c>
      <c r="G2074">
        <v>44</v>
      </c>
      <c r="H2074" t="s">
        <v>146</v>
      </c>
      <c r="I2074" s="44">
        <v>35052</v>
      </c>
      <c r="J2074" s="45">
        <v>19.45</v>
      </c>
      <c r="K2074">
        <v>16</v>
      </c>
      <c r="L2074">
        <f t="shared" si="32"/>
        <v>311.2</v>
      </c>
    </row>
    <row r="2075" spans="1:12">
      <c r="A2075">
        <v>9</v>
      </c>
      <c r="B2075" t="s">
        <v>378</v>
      </c>
      <c r="C2075">
        <v>10745</v>
      </c>
      <c r="D2075" t="s">
        <v>181</v>
      </c>
      <c r="E2075" t="s">
        <v>182</v>
      </c>
      <c r="F2075">
        <v>10745</v>
      </c>
      <c r="G2075">
        <v>59</v>
      </c>
      <c r="H2075" t="s">
        <v>198</v>
      </c>
      <c r="I2075" s="44">
        <v>35052</v>
      </c>
      <c r="J2075" s="45">
        <v>55</v>
      </c>
      <c r="K2075">
        <v>45</v>
      </c>
      <c r="L2075">
        <f t="shared" si="32"/>
        <v>2475</v>
      </c>
    </row>
    <row r="2076" spans="1:12">
      <c r="A2076">
        <v>9</v>
      </c>
      <c r="B2076" t="s">
        <v>378</v>
      </c>
      <c r="C2076">
        <v>10745</v>
      </c>
      <c r="D2076" t="s">
        <v>181</v>
      </c>
      <c r="E2076" t="s">
        <v>182</v>
      </c>
      <c r="F2076">
        <v>10745</v>
      </c>
      <c r="G2076">
        <v>72</v>
      </c>
      <c r="H2076" t="s">
        <v>201</v>
      </c>
      <c r="I2076" s="44">
        <v>35052</v>
      </c>
      <c r="J2076" s="45">
        <v>34.799999999999997</v>
      </c>
      <c r="K2076">
        <v>7</v>
      </c>
      <c r="L2076">
        <f t="shared" si="32"/>
        <v>243.59999999999997</v>
      </c>
    </row>
    <row r="2077" spans="1:12">
      <c r="A2077">
        <v>9</v>
      </c>
      <c r="B2077" t="s">
        <v>378</v>
      </c>
      <c r="C2077">
        <v>10771</v>
      </c>
      <c r="D2077" t="s">
        <v>116</v>
      </c>
      <c r="E2077" t="s">
        <v>117</v>
      </c>
      <c r="F2077">
        <v>10771</v>
      </c>
      <c r="G2077">
        <v>71</v>
      </c>
      <c r="H2077" t="s">
        <v>144</v>
      </c>
      <c r="I2077" s="44">
        <v>35074</v>
      </c>
      <c r="J2077" s="45">
        <v>21.5</v>
      </c>
      <c r="K2077">
        <v>16</v>
      </c>
      <c r="L2077">
        <f t="shared" si="32"/>
        <v>344</v>
      </c>
    </row>
    <row r="2078" spans="1:12">
      <c r="A2078">
        <v>9</v>
      </c>
      <c r="B2078" t="s">
        <v>378</v>
      </c>
      <c r="C2078">
        <v>11016</v>
      </c>
      <c r="D2078" t="s">
        <v>309</v>
      </c>
      <c r="E2078" t="s">
        <v>310</v>
      </c>
      <c r="F2078">
        <v>11016</v>
      </c>
      <c r="G2078">
        <v>31</v>
      </c>
      <c r="H2078" t="s">
        <v>118</v>
      </c>
      <c r="I2078" s="44">
        <v>35195</v>
      </c>
      <c r="J2078" s="45">
        <v>12.5</v>
      </c>
      <c r="K2078">
        <v>15</v>
      </c>
      <c r="L2078">
        <f t="shared" si="32"/>
        <v>187.5</v>
      </c>
    </row>
    <row r="2079" spans="1:12">
      <c r="A2079">
        <v>9</v>
      </c>
      <c r="B2079" t="s">
        <v>378</v>
      </c>
      <c r="C2079">
        <v>11016</v>
      </c>
      <c r="D2079" t="s">
        <v>309</v>
      </c>
      <c r="E2079" t="s">
        <v>310</v>
      </c>
      <c r="F2079">
        <v>11016</v>
      </c>
      <c r="G2079">
        <v>36</v>
      </c>
      <c r="H2079" t="s">
        <v>209</v>
      </c>
      <c r="I2079" s="44">
        <v>35195</v>
      </c>
      <c r="J2079" s="45">
        <v>19</v>
      </c>
      <c r="K2079">
        <v>16</v>
      </c>
      <c r="L2079">
        <f t="shared" si="32"/>
        <v>304</v>
      </c>
    </row>
    <row r="2080" spans="1:12">
      <c r="A2080">
        <v>9</v>
      </c>
      <c r="B2080" t="s">
        <v>378</v>
      </c>
      <c r="C2080">
        <v>10646</v>
      </c>
      <c r="D2080" t="s">
        <v>254</v>
      </c>
      <c r="E2080" t="s">
        <v>255</v>
      </c>
      <c r="F2080">
        <v>10646</v>
      </c>
      <c r="G2080">
        <v>1</v>
      </c>
      <c r="H2080" t="s">
        <v>183</v>
      </c>
      <c r="I2080" s="44">
        <v>34969</v>
      </c>
      <c r="J2080" s="45">
        <v>18</v>
      </c>
      <c r="K2080">
        <v>15</v>
      </c>
      <c r="L2080">
        <f t="shared" si="32"/>
        <v>270</v>
      </c>
    </row>
    <row r="2081" spans="1:12">
      <c r="A2081">
        <v>9</v>
      </c>
      <c r="B2081" t="s">
        <v>378</v>
      </c>
      <c r="C2081">
        <v>10646</v>
      </c>
      <c r="D2081" t="s">
        <v>254</v>
      </c>
      <c r="E2081" t="s">
        <v>255</v>
      </c>
      <c r="F2081">
        <v>10646</v>
      </c>
      <c r="G2081">
        <v>10</v>
      </c>
      <c r="H2081" t="s">
        <v>161</v>
      </c>
      <c r="I2081" s="44">
        <v>34969</v>
      </c>
      <c r="J2081" s="45">
        <v>31</v>
      </c>
      <c r="K2081">
        <v>18</v>
      </c>
      <c r="L2081">
        <f t="shared" si="32"/>
        <v>558</v>
      </c>
    </row>
    <row r="2082" spans="1:12">
      <c r="A2082">
        <v>9</v>
      </c>
      <c r="B2082" t="s">
        <v>378</v>
      </c>
      <c r="C2082">
        <v>10646</v>
      </c>
      <c r="D2082" t="s">
        <v>254</v>
      </c>
      <c r="E2082" t="s">
        <v>255</v>
      </c>
      <c r="F2082">
        <v>10646</v>
      </c>
      <c r="G2082">
        <v>71</v>
      </c>
      <c r="H2082" t="s">
        <v>144</v>
      </c>
      <c r="I2082" s="44">
        <v>34969</v>
      </c>
      <c r="J2082" s="45">
        <v>21.5</v>
      </c>
      <c r="K2082">
        <v>30</v>
      </c>
      <c r="L2082">
        <f t="shared" si="32"/>
        <v>645</v>
      </c>
    </row>
    <row r="2083" spans="1:12">
      <c r="A2083">
        <v>9</v>
      </c>
      <c r="B2083" t="s">
        <v>378</v>
      </c>
      <c r="C2083">
        <v>10646</v>
      </c>
      <c r="D2083" t="s">
        <v>254</v>
      </c>
      <c r="E2083" t="s">
        <v>255</v>
      </c>
      <c r="F2083">
        <v>10646</v>
      </c>
      <c r="G2083">
        <v>77</v>
      </c>
      <c r="H2083" t="s">
        <v>176</v>
      </c>
      <c r="I2083" s="44">
        <v>34969</v>
      </c>
      <c r="J2083" s="45">
        <v>13</v>
      </c>
      <c r="K2083">
        <v>35</v>
      </c>
      <c r="L2083">
        <f t="shared" si="32"/>
        <v>455</v>
      </c>
    </row>
    <row r="2084" spans="1:12">
      <c r="A2084">
        <v>9</v>
      </c>
      <c r="B2084" t="s">
        <v>378</v>
      </c>
      <c r="C2084">
        <v>10705</v>
      </c>
      <c r="D2084" t="s">
        <v>251</v>
      </c>
      <c r="E2084" t="s">
        <v>252</v>
      </c>
      <c r="F2084">
        <v>10705</v>
      </c>
      <c r="G2084">
        <v>31</v>
      </c>
      <c r="H2084" t="s">
        <v>118</v>
      </c>
      <c r="I2084" s="44">
        <v>35018</v>
      </c>
      <c r="J2084" s="45">
        <v>12.5</v>
      </c>
      <c r="K2084">
        <v>20</v>
      </c>
      <c r="L2084">
        <f t="shared" si="32"/>
        <v>250</v>
      </c>
    </row>
    <row r="2085" spans="1:12">
      <c r="A2085">
        <v>9</v>
      </c>
      <c r="B2085" t="s">
        <v>378</v>
      </c>
      <c r="C2085">
        <v>10705</v>
      </c>
      <c r="D2085" t="s">
        <v>251</v>
      </c>
      <c r="E2085" t="s">
        <v>252</v>
      </c>
      <c r="F2085">
        <v>10705</v>
      </c>
      <c r="G2085">
        <v>32</v>
      </c>
      <c r="H2085" t="s">
        <v>167</v>
      </c>
      <c r="I2085" s="44">
        <v>35018</v>
      </c>
      <c r="J2085" s="45">
        <v>32</v>
      </c>
      <c r="K2085">
        <v>4</v>
      </c>
      <c r="L2085">
        <f t="shared" si="32"/>
        <v>128</v>
      </c>
    </row>
    <row r="2086" spans="1:12">
      <c r="A2086">
        <v>9</v>
      </c>
      <c r="B2086" t="s">
        <v>378</v>
      </c>
      <c r="C2086">
        <v>10411</v>
      </c>
      <c r="D2086" t="s">
        <v>214</v>
      </c>
      <c r="E2086" t="s">
        <v>215</v>
      </c>
      <c r="F2086">
        <v>10411</v>
      </c>
      <c r="G2086">
        <v>41</v>
      </c>
      <c r="H2086" t="s">
        <v>131</v>
      </c>
      <c r="I2086" s="44">
        <v>34740</v>
      </c>
      <c r="J2086" s="45">
        <v>7.7</v>
      </c>
      <c r="K2086">
        <v>25</v>
      </c>
      <c r="L2086">
        <f t="shared" si="32"/>
        <v>192.5</v>
      </c>
    </row>
    <row r="2087" spans="1:12">
      <c r="A2087">
        <v>9</v>
      </c>
      <c r="B2087" t="s">
        <v>378</v>
      </c>
      <c r="C2087">
        <v>10411</v>
      </c>
      <c r="D2087" t="s">
        <v>214</v>
      </c>
      <c r="E2087" t="s">
        <v>215</v>
      </c>
      <c r="F2087">
        <v>10411</v>
      </c>
      <c r="G2087">
        <v>44</v>
      </c>
      <c r="H2087" t="s">
        <v>146</v>
      </c>
      <c r="I2087" s="44">
        <v>34740</v>
      </c>
      <c r="J2087" s="45">
        <v>15.5</v>
      </c>
      <c r="K2087">
        <v>40</v>
      </c>
      <c r="L2087">
        <f t="shared" si="32"/>
        <v>620</v>
      </c>
    </row>
    <row r="2088" spans="1:12">
      <c r="A2088">
        <v>9</v>
      </c>
      <c r="B2088" t="s">
        <v>378</v>
      </c>
      <c r="C2088">
        <v>10411</v>
      </c>
      <c r="D2088" t="s">
        <v>214</v>
      </c>
      <c r="E2088" t="s">
        <v>215</v>
      </c>
      <c r="F2088">
        <v>10411</v>
      </c>
      <c r="G2088">
        <v>59</v>
      </c>
      <c r="H2088" t="s">
        <v>198</v>
      </c>
      <c r="I2088" s="44">
        <v>34740</v>
      </c>
      <c r="J2088" s="45">
        <v>44</v>
      </c>
      <c r="K2088">
        <v>9</v>
      </c>
      <c r="L2088">
        <f t="shared" si="32"/>
        <v>396</v>
      </c>
    </row>
    <row r="2089" spans="1:12">
      <c r="A2089">
        <v>9</v>
      </c>
      <c r="B2089" t="s">
        <v>378</v>
      </c>
      <c r="C2089">
        <v>10506</v>
      </c>
      <c r="D2089" t="s">
        <v>247</v>
      </c>
      <c r="E2089" t="s">
        <v>248</v>
      </c>
      <c r="F2089">
        <v>10506</v>
      </c>
      <c r="G2089">
        <v>25</v>
      </c>
      <c r="H2089" t="s">
        <v>223</v>
      </c>
      <c r="I2089" s="44">
        <v>34835</v>
      </c>
      <c r="J2089" s="45">
        <v>14</v>
      </c>
      <c r="K2089">
        <v>18</v>
      </c>
      <c r="L2089">
        <f t="shared" si="32"/>
        <v>252</v>
      </c>
    </row>
    <row r="2090" spans="1:12">
      <c r="A2090">
        <v>9</v>
      </c>
      <c r="B2090" t="s">
        <v>378</v>
      </c>
      <c r="C2090">
        <v>10506</v>
      </c>
      <c r="D2090" t="s">
        <v>247</v>
      </c>
      <c r="E2090" t="s">
        <v>248</v>
      </c>
      <c r="F2090">
        <v>10506</v>
      </c>
      <c r="G2090">
        <v>70</v>
      </c>
      <c r="H2090" t="s">
        <v>186</v>
      </c>
      <c r="I2090" s="44">
        <v>34835</v>
      </c>
      <c r="J2090" s="45">
        <v>15</v>
      </c>
      <c r="K2090">
        <v>14</v>
      </c>
      <c r="L2090">
        <f t="shared" si="32"/>
        <v>210</v>
      </c>
    </row>
    <row r="2091" spans="1:12">
      <c r="A2091">
        <v>9</v>
      </c>
      <c r="B2091" t="s">
        <v>378</v>
      </c>
      <c r="C2091">
        <v>10538</v>
      </c>
      <c r="D2091" t="s">
        <v>220</v>
      </c>
      <c r="E2091" t="s">
        <v>221</v>
      </c>
      <c r="F2091">
        <v>10538</v>
      </c>
      <c r="G2091">
        <v>70</v>
      </c>
      <c r="H2091" t="s">
        <v>186</v>
      </c>
      <c r="I2091" s="44">
        <v>34865</v>
      </c>
      <c r="J2091" s="45">
        <v>15</v>
      </c>
      <c r="K2091">
        <v>7</v>
      </c>
      <c r="L2091">
        <f t="shared" si="32"/>
        <v>105</v>
      </c>
    </row>
    <row r="2092" spans="1:12">
      <c r="A2092">
        <v>9</v>
      </c>
      <c r="B2092" t="s">
        <v>378</v>
      </c>
      <c r="C2092">
        <v>10538</v>
      </c>
      <c r="D2092" t="s">
        <v>220</v>
      </c>
      <c r="E2092" t="s">
        <v>221</v>
      </c>
      <c r="F2092">
        <v>10538</v>
      </c>
      <c r="G2092">
        <v>72</v>
      </c>
      <c r="H2092" t="s">
        <v>201</v>
      </c>
      <c r="I2092" s="44">
        <v>34865</v>
      </c>
      <c r="J2092" s="45">
        <v>34.799999999999997</v>
      </c>
      <c r="K2092">
        <v>1</v>
      </c>
      <c r="L2092">
        <f t="shared" si="32"/>
        <v>34.799999999999997</v>
      </c>
    </row>
    <row r="2093" spans="1:12">
      <c r="A2093">
        <v>9</v>
      </c>
      <c r="B2093" t="s">
        <v>378</v>
      </c>
      <c r="C2093">
        <v>10331</v>
      </c>
      <c r="D2093" t="s">
        <v>207</v>
      </c>
      <c r="E2093" t="s">
        <v>208</v>
      </c>
      <c r="F2093">
        <v>10331</v>
      </c>
      <c r="G2093">
        <v>54</v>
      </c>
      <c r="H2093" t="s">
        <v>154</v>
      </c>
      <c r="I2093" s="44">
        <v>34654</v>
      </c>
      <c r="J2093" s="45">
        <v>5.9</v>
      </c>
      <c r="K2093">
        <v>15</v>
      </c>
      <c r="L2093">
        <f t="shared" si="32"/>
        <v>88.5</v>
      </c>
    </row>
    <row r="2094" spans="1:12">
      <c r="A2094">
        <v>9</v>
      </c>
      <c r="B2094" t="s">
        <v>378</v>
      </c>
      <c r="C2094">
        <v>10893</v>
      </c>
      <c r="D2094" t="s">
        <v>247</v>
      </c>
      <c r="E2094" t="s">
        <v>248</v>
      </c>
      <c r="F2094">
        <v>10893</v>
      </c>
      <c r="G2094">
        <v>8</v>
      </c>
      <c r="H2094" t="s">
        <v>160</v>
      </c>
      <c r="I2094" s="44">
        <v>35144</v>
      </c>
      <c r="J2094" s="45">
        <v>40</v>
      </c>
      <c r="K2094">
        <v>30</v>
      </c>
      <c r="L2094">
        <f t="shared" si="32"/>
        <v>1200</v>
      </c>
    </row>
    <row r="2095" spans="1:12">
      <c r="A2095">
        <v>9</v>
      </c>
      <c r="B2095" t="s">
        <v>378</v>
      </c>
      <c r="C2095">
        <v>10893</v>
      </c>
      <c r="D2095" t="s">
        <v>247</v>
      </c>
      <c r="E2095" t="s">
        <v>248</v>
      </c>
      <c r="F2095">
        <v>10893</v>
      </c>
      <c r="G2095">
        <v>24</v>
      </c>
      <c r="H2095" t="s">
        <v>190</v>
      </c>
      <c r="I2095" s="44">
        <v>35144</v>
      </c>
      <c r="J2095" s="45">
        <v>4.5</v>
      </c>
      <c r="K2095">
        <v>10</v>
      </c>
      <c r="L2095">
        <f t="shared" si="32"/>
        <v>45</v>
      </c>
    </row>
    <row r="2096" spans="1:12">
      <c r="A2096">
        <v>9</v>
      </c>
      <c r="B2096" t="s">
        <v>378</v>
      </c>
      <c r="C2096">
        <v>10893</v>
      </c>
      <c r="D2096" t="s">
        <v>247</v>
      </c>
      <c r="E2096" t="s">
        <v>248</v>
      </c>
      <c r="F2096">
        <v>10893</v>
      </c>
      <c r="G2096">
        <v>29</v>
      </c>
      <c r="H2096" t="s">
        <v>192</v>
      </c>
      <c r="I2096" s="44">
        <v>35144</v>
      </c>
      <c r="J2096" s="45">
        <v>123.79</v>
      </c>
      <c r="K2096">
        <v>24</v>
      </c>
      <c r="L2096">
        <f t="shared" si="32"/>
        <v>2970.96</v>
      </c>
    </row>
    <row r="2097" spans="1:12">
      <c r="A2097">
        <v>9</v>
      </c>
      <c r="B2097" t="s">
        <v>378</v>
      </c>
      <c r="C2097">
        <v>10893</v>
      </c>
      <c r="D2097" t="s">
        <v>247</v>
      </c>
      <c r="E2097" t="s">
        <v>248</v>
      </c>
      <c r="F2097">
        <v>10893</v>
      </c>
      <c r="G2097">
        <v>30</v>
      </c>
      <c r="H2097" t="s">
        <v>150</v>
      </c>
      <c r="I2097" s="44">
        <v>35144</v>
      </c>
      <c r="J2097" s="45">
        <v>25.89</v>
      </c>
      <c r="K2097">
        <v>35</v>
      </c>
      <c r="L2097">
        <f t="shared" si="32"/>
        <v>906.15</v>
      </c>
    </row>
    <row r="2098" spans="1:12">
      <c r="A2098">
        <v>9</v>
      </c>
      <c r="B2098" t="s">
        <v>378</v>
      </c>
      <c r="C2098">
        <v>10893</v>
      </c>
      <c r="D2098" t="s">
        <v>247</v>
      </c>
      <c r="E2098" t="s">
        <v>248</v>
      </c>
      <c r="F2098">
        <v>10893</v>
      </c>
      <c r="G2098">
        <v>36</v>
      </c>
      <c r="H2098" t="s">
        <v>209</v>
      </c>
      <c r="I2098" s="44">
        <v>35144</v>
      </c>
      <c r="J2098" s="45">
        <v>19</v>
      </c>
      <c r="K2098">
        <v>20</v>
      </c>
      <c r="L2098">
        <f t="shared" si="32"/>
        <v>380</v>
      </c>
    </row>
    <row r="2099" spans="1:12">
      <c r="A2099">
        <v>9</v>
      </c>
      <c r="B2099" t="s">
        <v>378</v>
      </c>
      <c r="C2099">
        <v>10324</v>
      </c>
      <c r="D2099" t="s">
        <v>218</v>
      </c>
      <c r="E2099" t="s">
        <v>219</v>
      </c>
      <c r="F2099">
        <v>10324</v>
      </c>
      <c r="G2099">
        <v>16</v>
      </c>
      <c r="H2099" t="s">
        <v>124</v>
      </c>
      <c r="I2099" s="44">
        <v>34646</v>
      </c>
      <c r="J2099" s="45">
        <v>13.9</v>
      </c>
      <c r="K2099">
        <v>21</v>
      </c>
      <c r="L2099">
        <f t="shared" si="32"/>
        <v>291.90000000000003</v>
      </c>
    </row>
    <row r="2100" spans="1:12">
      <c r="A2100">
        <v>9</v>
      </c>
      <c r="B2100" t="s">
        <v>378</v>
      </c>
      <c r="C2100">
        <v>10324</v>
      </c>
      <c r="D2100" t="s">
        <v>218</v>
      </c>
      <c r="E2100" t="s">
        <v>219</v>
      </c>
      <c r="F2100">
        <v>10324</v>
      </c>
      <c r="G2100">
        <v>35</v>
      </c>
      <c r="H2100" t="s">
        <v>193</v>
      </c>
      <c r="I2100" s="44">
        <v>34646</v>
      </c>
      <c r="J2100" s="45">
        <v>14.4</v>
      </c>
      <c r="K2100">
        <v>70</v>
      </c>
      <c r="L2100">
        <f t="shared" si="32"/>
        <v>1008</v>
      </c>
    </row>
    <row r="2101" spans="1:12">
      <c r="A2101">
        <v>9</v>
      </c>
      <c r="B2101" t="s">
        <v>378</v>
      </c>
      <c r="C2101">
        <v>10324</v>
      </c>
      <c r="D2101" t="s">
        <v>218</v>
      </c>
      <c r="E2101" t="s">
        <v>219</v>
      </c>
      <c r="F2101">
        <v>10324</v>
      </c>
      <c r="G2101">
        <v>46</v>
      </c>
      <c r="H2101" t="s">
        <v>128</v>
      </c>
      <c r="I2101" s="44">
        <v>34646</v>
      </c>
      <c r="J2101" s="45">
        <v>9.6</v>
      </c>
      <c r="K2101">
        <v>30</v>
      </c>
      <c r="L2101">
        <f t="shared" si="32"/>
        <v>288</v>
      </c>
    </row>
    <row r="2102" spans="1:12">
      <c r="A2102">
        <v>9</v>
      </c>
      <c r="B2102" t="s">
        <v>378</v>
      </c>
      <c r="C2102">
        <v>10324</v>
      </c>
      <c r="D2102" t="s">
        <v>218</v>
      </c>
      <c r="E2102" t="s">
        <v>219</v>
      </c>
      <c r="F2102">
        <v>10324</v>
      </c>
      <c r="G2102">
        <v>59</v>
      </c>
      <c r="H2102" t="s">
        <v>198</v>
      </c>
      <c r="I2102" s="44">
        <v>34646</v>
      </c>
      <c r="J2102" s="45">
        <v>44</v>
      </c>
      <c r="K2102">
        <v>40</v>
      </c>
      <c r="L2102">
        <f t="shared" si="32"/>
        <v>1760</v>
      </c>
    </row>
    <row r="2103" spans="1:12">
      <c r="A2103">
        <v>9</v>
      </c>
      <c r="B2103" t="s">
        <v>378</v>
      </c>
      <c r="C2103">
        <v>10324</v>
      </c>
      <c r="D2103" t="s">
        <v>218</v>
      </c>
      <c r="E2103" t="s">
        <v>219</v>
      </c>
      <c r="F2103">
        <v>10324</v>
      </c>
      <c r="G2103">
        <v>63</v>
      </c>
      <c r="H2103" t="s">
        <v>191</v>
      </c>
      <c r="I2103" s="44">
        <v>34646</v>
      </c>
      <c r="J2103" s="45">
        <v>35.1</v>
      </c>
      <c r="K2103">
        <v>80</v>
      </c>
      <c r="L2103">
        <f t="shared" si="32"/>
        <v>2808</v>
      </c>
    </row>
    <row r="2104" spans="1:12">
      <c r="A2104">
        <v>9</v>
      </c>
      <c r="B2104" t="s">
        <v>378</v>
      </c>
      <c r="C2104">
        <v>10871</v>
      </c>
      <c r="D2104" t="s">
        <v>207</v>
      </c>
      <c r="E2104" t="s">
        <v>208</v>
      </c>
      <c r="F2104">
        <v>10871</v>
      </c>
      <c r="G2104">
        <v>6</v>
      </c>
      <c r="H2104" t="s">
        <v>158</v>
      </c>
      <c r="I2104" s="44">
        <v>35131</v>
      </c>
      <c r="J2104" s="45">
        <v>25</v>
      </c>
      <c r="K2104">
        <v>50</v>
      </c>
      <c r="L2104">
        <f t="shared" si="32"/>
        <v>1250</v>
      </c>
    </row>
    <row r="2105" spans="1:12">
      <c r="A2105">
        <v>9</v>
      </c>
      <c r="B2105" t="s">
        <v>378</v>
      </c>
      <c r="C2105">
        <v>10871</v>
      </c>
      <c r="D2105" t="s">
        <v>207</v>
      </c>
      <c r="E2105" t="s">
        <v>208</v>
      </c>
      <c r="F2105">
        <v>10871</v>
      </c>
      <c r="G2105">
        <v>16</v>
      </c>
      <c r="H2105" t="s">
        <v>124</v>
      </c>
      <c r="I2105" s="44">
        <v>35131</v>
      </c>
      <c r="J2105" s="45">
        <v>17.45</v>
      </c>
      <c r="K2105">
        <v>12</v>
      </c>
      <c r="L2105">
        <f t="shared" si="32"/>
        <v>209.39999999999998</v>
      </c>
    </row>
    <row r="2106" spans="1:12">
      <c r="A2106">
        <v>9</v>
      </c>
      <c r="B2106" t="s">
        <v>378</v>
      </c>
      <c r="C2106">
        <v>10871</v>
      </c>
      <c r="D2106" t="s">
        <v>207</v>
      </c>
      <c r="E2106" t="s">
        <v>208</v>
      </c>
      <c r="F2106">
        <v>10871</v>
      </c>
      <c r="G2106">
        <v>17</v>
      </c>
      <c r="H2106" t="s">
        <v>222</v>
      </c>
      <c r="I2106" s="44">
        <v>35131</v>
      </c>
      <c r="J2106" s="45">
        <v>39</v>
      </c>
      <c r="K2106">
        <v>16</v>
      </c>
      <c r="L2106">
        <f t="shared" si="32"/>
        <v>624</v>
      </c>
    </row>
    <row r="2107" spans="1:12">
      <c r="A2107">
        <v>9</v>
      </c>
      <c r="B2107" t="s">
        <v>378</v>
      </c>
      <c r="C2107">
        <v>10799</v>
      </c>
      <c r="D2107" t="s">
        <v>247</v>
      </c>
      <c r="E2107" t="s">
        <v>248</v>
      </c>
      <c r="F2107">
        <v>10799</v>
      </c>
      <c r="G2107">
        <v>13</v>
      </c>
      <c r="H2107" t="s">
        <v>163</v>
      </c>
      <c r="I2107" s="44">
        <v>35090</v>
      </c>
      <c r="J2107" s="45">
        <v>6</v>
      </c>
      <c r="K2107">
        <v>20</v>
      </c>
      <c r="L2107">
        <f t="shared" si="32"/>
        <v>120</v>
      </c>
    </row>
    <row r="2108" spans="1:12">
      <c r="A2108">
        <v>9</v>
      </c>
      <c r="B2108" t="s">
        <v>378</v>
      </c>
      <c r="C2108">
        <v>10799</v>
      </c>
      <c r="D2108" t="s">
        <v>247</v>
      </c>
      <c r="E2108" t="s">
        <v>248</v>
      </c>
      <c r="F2108">
        <v>10799</v>
      </c>
      <c r="G2108">
        <v>24</v>
      </c>
      <c r="H2108" t="s">
        <v>190</v>
      </c>
      <c r="I2108" s="44">
        <v>35090</v>
      </c>
      <c r="J2108" s="45">
        <v>4.5</v>
      </c>
      <c r="K2108">
        <v>20</v>
      </c>
      <c r="L2108">
        <f t="shared" si="32"/>
        <v>90</v>
      </c>
    </row>
    <row r="2109" spans="1:12">
      <c r="A2109">
        <v>9</v>
      </c>
      <c r="B2109" t="s">
        <v>378</v>
      </c>
      <c r="C2109">
        <v>10799</v>
      </c>
      <c r="D2109" t="s">
        <v>247</v>
      </c>
      <c r="E2109" t="s">
        <v>248</v>
      </c>
      <c r="F2109">
        <v>10799</v>
      </c>
      <c r="G2109">
        <v>59</v>
      </c>
      <c r="H2109" t="s">
        <v>198</v>
      </c>
      <c r="I2109" s="44">
        <v>35090</v>
      </c>
      <c r="J2109" s="45">
        <v>55</v>
      </c>
      <c r="K2109">
        <v>25</v>
      </c>
      <c r="L2109">
        <f t="shared" si="32"/>
        <v>1375</v>
      </c>
    </row>
    <row r="2110" spans="1:12">
      <c r="A2110">
        <v>9</v>
      </c>
      <c r="B2110" t="s">
        <v>378</v>
      </c>
      <c r="C2110">
        <v>10475</v>
      </c>
      <c r="D2110" t="s">
        <v>202</v>
      </c>
      <c r="E2110" t="s">
        <v>203</v>
      </c>
      <c r="F2110">
        <v>10475</v>
      </c>
      <c r="G2110">
        <v>31</v>
      </c>
      <c r="H2110" t="s">
        <v>118</v>
      </c>
      <c r="I2110" s="44">
        <v>34803</v>
      </c>
      <c r="J2110" s="45">
        <v>10</v>
      </c>
      <c r="K2110">
        <v>35</v>
      </c>
      <c r="L2110">
        <f t="shared" si="32"/>
        <v>350</v>
      </c>
    </row>
    <row r="2111" spans="1:12">
      <c r="A2111">
        <v>9</v>
      </c>
      <c r="B2111" t="s">
        <v>378</v>
      </c>
      <c r="C2111">
        <v>10475</v>
      </c>
      <c r="D2111" t="s">
        <v>202</v>
      </c>
      <c r="E2111" t="s">
        <v>203</v>
      </c>
      <c r="F2111">
        <v>10475</v>
      </c>
      <c r="G2111">
        <v>66</v>
      </c>
      <c r="H2111" t="s">
        <v>173</v>
      </c>
      <c r="I2111" s="44">
        <v>34803</v>
      </c>
      <c r="J2111" s="45">
        <v>13.6</v>
      </c>
      <c r="K2111">
        <v>60</v>
      </c>
      <c r="L2111">
        <f t="shared" si="32"/>
        <v>816</v>
      </c>
    </row>
    <row r="2112" spans="1:12">
      <c r="A2112">
        <v>9</v>
      </c>
      <c r="B2112" t="s">
        <v>378</v>
      </c>
      <c r="C2112">
        <v>10475</v>
      </c>
      <c r="D2112" t="s">
        <v>202</v>
      </c>
      <c r="E2112" t="s">
        <v>203</v>
      </c>
      <c r="F2112">
        <v>10475</v>
      </c>
      <c r="G2112">
        <v>76</v>
      </c>
      <c r="H2112" t="s">
        <v>187</v>
      </c>
      <c r="I2112" s="44">
        <v>34803</v>
      </c>
      <c r="J2112" s="45">
        <v>14.4</v>
      </c>
      <c r="K2112">
        <v>42</v>
      </c>
      <c r="L2112">
        <f t="shared" si="32"/>
        <v>604.80000000000007</v>
      </c>
    </row>
    <row r="2113" spans="1:12">
      <c r="A2113">
        <v>9</v>
      </c>
      <c r="B2113" t="s">
        <v>378</v>
      </c>
      <c r="C2113">
        <v>11022</v>
      </c>
      <c r="D2113" t="s">
        <v>227</v>
      </c>
      <c r="E2113" t="s">
        <v>228</v>
      </c>
      <c r="F2113">
        <v>11022</v>
      </c>
      <c r="G2113">
        <v>19</v>
      </c>
      <c r="H2113" t="s">
        <v>185</v>
      </c>
      <c r="I2113" s="44">
        <v>35199</v>
      </c>
      <c r="J2113" s="45">
        <v>9.1999999999999993</v>
      </c>
      <c r="K2113">
        <v>35</v>
      </c>
      <c r="L2113">
        <f t="shared" si="32"/>
        <v>322</v>
      </c>
    </row>
    <row r="2114" spans="1:12">
      <c r="A2114">
        <v>9</v>
      </c>
      <c r="B2114" t="s">
        <v>378</v>
      </c>
      <c r="C2114">
        <v>11022</v>
      </c>
      <c r="D2114" t="s">
        <v>227</v>
      </c>
      <c r="E2114" t="s">
        <v>228</v>
      </c>
      <c r="F2114">
        <v>11022</v>
      </c>
      <c r="G2114">
        <v>69</v>
      </c>
      <c r="H2114" t="s">
        <v>141</v>
      </c>
      <c r="I2114" s="44">
        <v>35199</v>
      </c>
      <c r="J2114" s="45">
        <v>36</v>
      </c>
      <c r="K2114">
        <v>30</v>
      </c>
      <c r="L2114">
        <f t="shared" si="32"/>
        <v>1080</v>
      </c>
    </row>
    <row r="2115" spans="1:12">
      <c r="A2115">
        <v>9</v>
      </c>
      <c r="B2115" t="s">
        <v>378</v>
      </c>
      <c r="C2115">
        <v>10849</v>
      </c>
      <c r="D2115" t="s">
        <v>247</v>
      </c>
      <c r="E2115" t="s">
        <v>248</v>
      </c>
      <c r="F2115">
        <v>10849</v>
      </c>
      <c r="G2115">
        <v>3</v>
      </c>
      <c r="H2115" t="s">
        <v>156</v>
      </c>
      <c r="I2115" s="44">
        <v>35118</v>
      </c>
      <c r="J2115" s="45">
        <v>10</v>
      </c>
      <c r="K2115">
        <v>49</v>
      </c>
      <c r="L2115">
        <f t="shared" ref="L2115:L2156" si="33">J2115*K2115</f>
        <v>490</v>
      </c>
    </row>
    <row r="2116" spans="1:12">
      <c r="A2116">
        <v>9</v>
      </c>
      <c r="B2116" t="s">
        <v>378</v>
      </c>
      <c r="C2116">
        <v>10849</v>
      </c>
      <c r="D2116" t="s">
        <v>247</v>
      </c>
      <c r="E2116" t="s">
        <v>248</v>
      </c>
      <c r="F2116">
        <v>10849</v>
      </c>
      <c r="G2116">
        <v>26</v>
      </c>
      <c r="H2116" t="s">
        <v>133</v>
      </c>
      <c r="I2116" s="44">
        <v>35118</v>
      </c>
      <c r="J2116" s="45">
        <v>31.23</v>
      </c>
      <c r="K2116">
        <v>18</v>
      </c>
      <c r="L2116">
        <f t="shared" si="33"/>
        <v>562.14</v>
      </c>
    </row>
    <row r="2117" spans="1:12">
      <c r="A2117">
        <v>9</v>
      </c>
      <c r="B2117" t="s">
        <v>378</v>
      </c>
      <c r="C2117">
        <v>10829</v>
      </c>
      <c r="D2117" t="s">
        <v>249</v>
      </c>
      <c r="E2117" t="s">
        <v>250</v>
      </c>
      <c r="F2117">
        <v>10829</v>
      </c>
      <c r="G2117">
        <v>2</v>
      </c>
      <c r="H2117" t="s">
        <v>132</v>
      </c>
      <c r="I2117" s="44">
        <v>35108</v>
      </c>
      <c r="J2117" s="45">
        <v>19</v>
      </c>
      <c r="K2117">
        <v>10</v>
      </c>
      <c r="L2117">
        <f t="shared" si="33"/>
        <v>190</v>
      </c>
    </row>
    <row r="2118" spans="1:12">
      <c r="A2118">
        <v>9</v>
      </c>
      <c r="B2118" t="s">
        <v>378</v>
      </c>
      <c r="C2118">
        <v>10829</v>
      </c>
      <c r="D2118" t="s">
        <v>249</v>
      </c>
      <c r="E2118" t="s">
        <v>250</v>
      </c>
      <c r="F2118">
        <v>10829</v>
      </c>
      <c r="G2118">
        <v>8</v>
      </c>
      <c r="H2118" t="s">
        <v>160</v>
      </c>
      <c r="I2118" s="44">
        <v>35108</v>
      </c>
      <c r="J2118" s="45">
        <v>40</v>
      </c>
      <c r="K2118">
        <v>20</v>
      </c>
      <c r="L2118">
        <f t="shared" si="33"/>
        <v>800</v>
      </c>
    </row>
    <row r="2119" spans="1:12">
      <c r="A2119">
        <v>9</v>
      </c>
      <c r="B2119" t="s">
        <v>378</v>
      </c>
      <c r="C2119">
        <v>10829</v>
      </c>
      <c r="D2119" t="s">
        <v>249</v>
      </c>
      <c r="E2119" t="s">
        <v>250</v>
      </c>
      <c r="F2119">
        <v>10829</v>
      </c>
      <c r="G2119">
        <v>13</v>
      </c>
      <c r="H2119" t="s">
        <v>163</v>
      </c>
      <c r="I2119" s="44">
        <v>35108</v>
      </c>
      <c r="J2119" s="45">
        <v>6</v>
      </c>
      <c r="K2119">
        <v>10</v>
      </c>
      <c r="L2119">
        <f t="shared" si="33"/>
        <v>60</v>
      </c>
    </row>
    <row r="2120" spans="1:12">
      <c r="A2120">
        <v>9</v>
      </c>
      <c r="B2120" t="s">
        <v>378</v>
      </c>
      <c r="C2120">
        <v>10829</v>
      </c>
      <c r="D2120" t="s">
        <v>249</v>
      </c>
      <c r="E2120" t="s">
        <v>250</v>
      </c>
      <c r="F2120">
        <v>10829</v>
      </c>
      <c r="G2120">
        <v>60</v>
      </c>
      <c r="H2120" t="s">
        <v>171</v>
      </c>
      <c r="I2120" s="44">
        <v>35108</v>
      </c>
      <c r="J2120" s="45">
        <v>34</v>
      </c>
      <c r="K2120">
        <v>21</v>
      </c>
      <c r="L2120">
        <f t="shared" si="33"/>
        <v>714</v>
      </c>
    </row>
    <row r="2121" spans="1:12">
      <c r="A2121">
        <v>9</v>
      </c>
      <c r="B2121" t="s">
        <v>378</v>
      </c>
      <c r="C2121">
        <v>10255</v>
      </c>
      <c r="D2121" t="s">
        <v>212</v>
      </c>
      <c r="E2121" t="s">
        <v>213</v>
      </c>
      <c r="F2121">
        <v>10255</v>
      </c>
      <c r="G2121">
        <v>2</v>
      </c>
      <c r="H2121" t="s">
        <v>132</v>
      </c>
      <c r="I2121" s="44">
        <v>34558</v>
      </c>
      <c r="J2121" s="45">
        <v>15.2</v>
      </c>
      <c r="K2121">
        <v>20</v>
      </c>
      <c r="L2121">
        <f t="shared" si="33"/>
        <v>304</v>
      </c>
    </row>
    <row r="2122" spans="1:12">
      <c r="A2122">
        <v>9</v>
      </c>
      <c r="B2122" t="s">
        <v>378</v>
      </c>
      <c r="C2122">
        <v>10255</v>
      </c>
      <c r="D2122" t="s">
        <v>212</v>
      </c>
      <c r="E2122" t="s">
        <v>213</v>
      </c>
      <c r="F2122">
        <v>10255</v>
      </c>
      <c r="G2122">
        <v>16</v>
      </c>
      <c r="H2122" t="s">
        <v>124</v>
      </c>
      <c r="I2122" s="44">
        <v>34558</v>
      </c>
      <c r="J2122" s="45">
        <v>13.9</v>
      </c>
      <c r="K2122">
        <v>35</v>
      </c>
      <c r="L2122">
        <f t="shared" si="33"/>
        <v>486.5</v>
      </c>
    </row>
    <row r="2123" spans="1:12">
      <c r="A2123">
        <v>9</v>
      </c>
      <c r="B2123" t="s">
        <v>378</v>
      </c>
      <c r="C2123">
        <v>10255</v>
      </c>
      <c r="D2123" t="s">
        <v>212</v>
      </c>
      <c r="E2123" t="s">
        <v>213</v>
      </c>
      <c r="F2123">
        <v>10255</v>
      </c>
      <c r="G2123">
        <v>36</v>
      </c>
      <c r="H2123" t="s">
        <v>209</v>
      </c>
      <c r="I2123" s="44">
        <v>34558</v>
      </c>
      <c r="J2123" s="45">
        <v>15.2</v>
      </c>
      <c r="K2123">
        <v>25</v>
      </c>
      <c r="L2123">
        <f t="shared" si="33"/>
        <v>380</v>
      </c>
    </row>
    <row r="2124" spans="1:12">
      <c r="A2124">
        <v>9</v>
      </c>
      <c r="B2124" t="s">
        <v>378</v>
      </c>
      <c r="C2124">
        <v>10255</v>
      </c>
      <c r="D2124" t="s">
        <v>212</v>
      </c>
      <c r="E2124" t="s">
        <v>213</v>
      </c>
      <c r="F2124">
        <v>10255</v>
      </c>
      <c r="G2124">
        <v>59</v>
      </c>
      <c r="H2124" t="s">
        <v>198</v>
      </c>
      <c r="I2124" s="44">
        <v>34558</v>
      </c>
      <c r="J2124" s="45">
        <v>44</v>
      </c>
      <c r="K2124">
        <v>30</v>
      </c>
      <c r="L2124">
        <f t="shared" si="33"/>
        <v>1320</v>
      </c>
    </row>
    <row r="2125" spans="1:12">
      <c r="A2125">
        <v>9</v>
      </c>
      <c r="B2125" t="s">
        <v>378</v>
      </c>
      <c r="C2125">
        <v>10782</v>
      </c>
      <c r="D2125" t="s">
        <v>339</v>
      </c>
      <c r="E2125" t="s">
        <v>340</v>
      </c>
      <c r="F2125">
        <v>10782</v>
      </c>
      <c r="G2125">
        <v>31</v>
      </c>
      <c r="H2125" t="s">
        <v>118</v>
      </c>
      <c r="I2125" s="44">
        <v>35081</v>
      </c>
      <c r="J2125" s="45">
        <v>12.5</v>
      </c>
      <c r="K2125">
        <v>1</v>
      </c>
      <c r="L2125">
        <f t="shared" si="33"/>
        <v>12.5</v>
      </c>
    </row>
    <row r="2126" spans="1:12">
      <c r="A2126">
        <v>9</v>
      </c>
      <c r="B2126" t="s">
        <v>378</v>
      </c>
      <c r="C2126">
        <v>10942</v>
      </c>
      <c r="D2126" t="s">
        <v>135</v>
      </c>
      <c r="E2126" t="s">
        <v>136</v>
      </c>
      <c r="F2126">
        <v>10942</v>
      </c>
      <c r="G2126">
        <v>49</v>
      </c>
      <c r="H2126" t="s">
        <v>194</v>
      </c>
      <c r="I2126" s="44">
        <v>35165</v>
      </c>
      <c r="J2126" s="45">
        <v>20</v>
      </c>
      <c r="K2126">
        <v>28</v>
      </c>
      <c r="L2126">
        <f t="shared" si="33"/>
        <v>560</v>
      </c>
    </row>
    <row r="2127" spans="1:12">
      <c r="A2127">
        <v>9</v>
      </c>
      <c r="B2127" t="s">
        <v>378</v>
      </c>
      <c r="C2127">
        <v>10566</v>
      </c>
      <c r="D2127" t="s">
        <v>349</v>
      </c>
      <c r="E2127" t="s">
        <v>350</v>
      </c>
      <c r="F2127">
        <v>10566</v>
      </c>
      <c r="G2127">
        <v>11</v>
      </c>
      <c r="H2127" t="s">
        <v>197</v>
      </c>
      <c r="I2127" s="44">
        <v>34893</v>
      </c>
      <c r="J2127" s="45">
        <v>21</v>
      </c>
      <c r="K2127">
        <v>35</v>
      </c>
      <c r="L2127">
        <f t="shared" si="33"/>
        <v>735</v>
      </c>
    </row>
    <row r="2128" spans="1:12">
      <c r="A2128">
        <v>9</v>
      </c>
      <c r="B2128" t="s">
        <v>378</v>
      </c>
      <c r="C2128">
        <v>10566</v>
      </c>
      <c r="D2128" t="s">
        <v>349</v>
      </c>
      <c r="E2128" t="s">
        <v>350</v>
      </c>
      <c r="F2128">
        <v>10566</v>
      </c>
      <c r="G2128">
        <v>18</v>
      </c>
      <c r="H2128" t="s">
        <v>125</v>
      </c>
      <c r="I2128" s="44">
        <v>34893</v>
      </c>
      <c r="J2128" s="45">
        <v>62.5</v>
      </c>
      <c r="K2128">
        <v>18</v>
      </c>
      <c r="L2128">
        <f t="shared" si="33"/>
        <v>1125</v>
      </c>
    </row>
    <row r="2129" spans="1:12">
      <c r="A2129">
        <v>9</v>
      </c>
      <c r="B2129" t="s">
        <v>378</v>
      </c>
      <c r="C2129">
        <v>10566</v>
      </c>
      <c r="D2129" t="s">
        <v>349</v>
      </c>
      <c r="E2129" t="s">
        <v>350</v>
      </c>
      <c r="F2129">
        <v>10566</v>
      </c>
      <c r="G2129">
        <v>76</v>
      </c>
      <c r="H2129" t="s">
        <v>187</v>
      </c>
      <c r="I2129" s="44">
        <v>34893</v>
      </c>
      <c r="J2129" s="45">
        <v>18</v>
      </c>
      <c r="K2129">
        <v>10</v>
      </c>
      <c r="L2129">
        <f t="shared" si="33"/>
        <v>180</v>
      </c>
    </row>
    <row r="2130" spans="1:12">
      <c r="A2130">
        <v>9</v>
      </c>
      <c r="B2130" t="s">
        <v>378</v>
      </c>
      <c r="C2130">
        <v>10828</v>
      </c>
      <c r="D2130" t="s">
        <v>178</v>
      </c>
      <c r="E2130" t="s">
        <v>179</v>
      </c>
      <c r="F2130">
        <v>10828</v>
      </c>
      <c r="G2130">
        <v>20</v>
      </c>
      <c r="H2130" t="s">
        <v>165</v>
      </c>
      <c r="I2130" s="44">
        <v>35108</v>
      </c>
      <c r="J2130" s="45">
        <v>81</v>
      </c>
      <c r="K2130">
        <v>5</v>
      </c>
      <c r="L2130">
        <f t="shared" si="33"/>
        <v>405</v>
      </c>
    </row>
    <row r="2131" spans="1:12">
      <c r="A2131">
        <v>9</v>
      </c>
      <c r="B2131" t="s">
        <v>378</v>
      </c>
      <c r="C2131">
        <v>10828</v>
      </c>
      <c r="D2131" t="s">
        <v>178</v>
      </c>
      <c r="E2131" t="s">
        <v>179</v>
      </c>
      <c r="F2131">
        <v>10828</v>
      </c>
      <c r="G2131">
        <v>38</v>
      </c>
      <c r="H2131" t="s">
        <v>145</v>
      </c>
      <c r="I2131" s="44">
        <v>35108</v>
      </c>
      <c r="J2131" s="45">
        <v>263.5</v>
      </c>
      <c r="K2131">
        <v>2</v>
      </c>
      <c r="L2131">
        <f t="shared" si="33"/>
        <v>527</v>
      </c>
    </row>
    <row r="2132" spans="1:12">
      <c r="A2132">
        <v>9</v>
      </c>
      <c r="B2132" t="s">
        <v>378</v>
      </c>
      <c r="C2132">
        <v>10978</v>
      </c>
      <c r="D2132" t="s">
        <v>354</v>
      </c>
      <c r="E2132" t="s">
        <v>355</v>
      </c>
      <c r="F2132">
        <v>10978</v>
      </c>
      <c r="G2132">
        <v>8</v>
      </c>
      <c r="H2132" t="s">
        <v>160</v>
      </c>
      <c r="I2132" s="44">
        <v>35180</v>
      </c>
      <c r="J2132" s="45">
        <v>40</v>
      </c>
      <c r="K2132">
        <v>20</v>
      </c>
      <c r="L2132">
        <f t="shared" si="33"/>
        <v>800</v>
      </c>
    </row>
    <row r="2133" spans="1:12">
      <c r="A2133">
        <v>9</v>
      </c>
      <c r="B2133" t="s">
        <v>378</v>
      </c>
      <c r="C2133">
        <v>10978</v>
      </c>
      <c r="D2133" t="s">
        <v>354</v>
      </c>
      <c r="E2133" t="s">
        <v>355</v>
      </c>
      <c r="F2133">
        <v>10978</v>
      </c>
      <c r="G2133">
        <v>21</v>
      </c>
      <c r="H2133" t="s">
        <v>235</v>
      </c>
      <c r="I2133" s="44">
        <v>35180</v>
      </c>
      <c r="J2133" s="45">
        <v>10</v>
      </c>
      <c r="K2133">
        <v>40</v>
      </c>
      <c r="L2133">
        <f t="shared" si="33"/>
        <v>400</v>
      </c>
    </row>
    <row r="2134" spans="1:12">
      <c r="A2134">
        <v>9</v>
      </c>
      <c r="B2134" t="s">
        <v>378</v>
      </c>
      <c r="C2134">
        <v>10978</v>
      </c>
      <c r="D2134" t="s">
        <v>354</v>
      </c>
      <c r="E2134" t="s">
        <v>355</v>
      </c>
      <c r="F2134">
        <v>10978</v>
      </c>
      <c r="G2134">
        <v>40</v>
      </c>
      <c r="H2134" t="s">
        <v>184</v>
      </c>
      <c r="I2134" s="44">
        <v>35180</v>
      </c>
      <c r="J2134" s="45">
        <v>18.399999999999999</v>
      </c>
      <c r="K2134">
        <v>10</v>
      </c>
      <c r="L2134">
        <f t="shared" si="33"/>
        <v>184</v>
      </c>
    </row>
    <row r="2135" spans="1:12">
      <c r="A2135">
        <v>9</v>
      </c>
      <c r="B2135" t="s">
        <v>378</v>
      </c>
      <c r="C2135">
        <v>10978</v>
      </c>
      <c r="D2135" t="s">
        <v>354</v>
      </c>
      <c r="E2135" t="s">
        <v>355</v>
      </c>
      <c r="F2135">
        <v>10978</v>
      </c>
      <c r="G2135">
        <v>44</v>
      </c>
      <c r="H2135" t="s">
        <v>146</v>
      </c>
      <c r="I2135" s="44">
        <v>35180</v>
      </c>
      <c r="J2135" s="45">
        <v>19.45</v>
      </c>
      <c r="K2135">
        <v>6</v>
      </c>
      <c r="L2135">
        <f t="shared" si="33"/>
        <v>116.69999999999999</v>
      </c>
    </row>
    <row r="2136" spans="1:12">
      <c r="A2136">
        <v>9</v>
      </c>
      <c r="B2136" t="s">
        <v>378</v>
      </c>
      <c r="C2136">
        <v>10501</v>
      </c>
      <c r="D2136" t="s">
        <v>364</v>
      </c>
      <c r="E2136" t="s">
        <v>365</v>
      </c>
      <c r="F2136">
        <v>10501</v>
      </c>
      <c r="G2136">
        <v>54</v>
      </c>
      <c r="H2136" t="s">
        <v>154</v>
      </c>
      <c r="I2136" s="44">
        <v>34829</v>
      </c>
      <c r="J2136" s="45">
        <v>7.45</v>
      </c>
      <c r="K2136">
        <v>20</v>
      </c>
      <c r="L2136">
        <f t="shared" si="33"/>
        <v>149</v>
      </c>
    </row>
    <row r="2137" spans="1:12">
      <c r="A2137">
        <v>9</v>
      </c>
      <c r="B2137" t="s">
        <v>378</v>
      </c>
      <c r="C2137">
        <v>11058</v>
      </c>
      <c r="D2137" t="s">
        <v>364</v>
      </c>
      <c r="E2137" t="s">
        <v>365</v>
      </c>
      <c r="F2137">
        <v>11058</v>
      </c>
      <c r="G2137">
        <v>21</v>
      </c>
      <c r="H2137" t="s">
        <v>235</v>
      </c>
      <c r="I2137" s="44">
        <v>35214</v>
      </c>
      <c r="J2137" s="45">
        <v>10</v>
      </c>
      <c r="K2137">
        <v>3</v>
      </c>
      <c r="L2137">
        <f t="shared" si="33"/>
        <v>30</v>
      </c>
    </row>
    <row r="2138" spans="1:12">
      <c r="A2138">
        <v>9</v>
      </c>
      <c r="B2138" t="s">
        <v>378</v>
      </c>
      <c r="C2138">
        <v>11058</v>
      </c>
      <c r="D2138" t="s">
        <v>364</v>
      </c>
      <c r="E2138" t="s">
        <v>365</v>
      </c>
      <c r="F2138">
        <v>11058</v>
      </c>
      <c r="G2138">
        <v>60</v>
      </c>
      <c r="H2138" t="s">
        <v>171</v>
      </c>
      <c r="I2138" s="44">
        <v>35214</v>
      </c>
      <c r="J2138" s="45">
        <v>34</v>
      </c>
      <c r="K2138">
        <v>21</v>
      </c>
      <c r="L2138">
        <f t="shared" si="33"/>
        <v>714</v>
      </c>
    </row>
    <row r="2139" spans="1:12">
      <c r="A2139">
        <v>9</v>
      </c>
      <c r="B2139" t="s">
        <v>378</v>
      </c>
      <c r="C2139">
        <v>11058</v>
      </c>
      <c r="D2139" t="s">
        <v>364</v>
      </c>
      <c r="E2139" t="s">
        <v>365</v>
      </c>
      <c r="F2139">
        <v>11058</v>
      </c>
      <c r="G2139">
        <v>61</v>
      </c>
      <c r="H2139" t="s">
        <v>306</v>
      </c>
      <c r="I2139" s="44">
        <v>35214</v>
      </c>
      <c r="J2139" s="45">
        <v>28.5</v>
      </c>
      <c r="K2139">
        <v>4</v>
      </c>
      <c r="L2139">
        <f t="shared" si="33"/>
        <v>114</v>
      </c>
    </row>
    <row r="2140" spans="1:12">
      <c r="A2140">
        <v>9</v>
      </c>
      <c r="B2140" t="s">
        <v>378</v>
      </c>
      <c r="C2140">
        <v>10853</v>
      </c>
      <c r="D2140" t="s">
        <v>364</v>
      </c>
      <c r="E2140" t="s">
        <v>365</v>
      </c>
      <c r="F2140">
        <v>10853</v>
      </c>
      <c r="G2140">
        <v>18</v>
      </c>
      <c r="H2140" t="s">
        <v>125</v>
      </c>
      <c r="I2140" s="44">
        <v>35122</v>
      </c>
      <c r="J2140" s="45">
        <v>62.5</v>
      </c>
      <c r="K2140">
        <v>10</v>
      </c>
      <c r="L2140">
        <f t="shared" si="33"/>
        <v>625</v>
      </c>
    </row>
    <row r="2141" spans="1:12">
      <c r="A2141">
        <v>9</v>
      </c>
      <c r="B2141" t="s">
        <v>378</v>
      </c>
      <c r="C2141">
        <v>10672</v>
      </c>
      <c r="D2141" t="s">
        <v>294</v>
      </c>
      <c r="E2141" t="s">
        <v>295</v>
      </c>
      <c r="F2141">
        <v>10672</v>
      </c>
      <c r="G2141">
        <v>38</v>
      </c>
      <c r="H2141" t="s">
        <v>145</v>
      </c>
      <c r="I2141" s="44">
        <v>34990</v>
      </c>
      <c r="J2141" s="45">
        <v>263.5</v>
      </c>
      <c r="K2141">
        <v>15</v>
      </c>
      <c r="L2141">
        <f t="shared" si="33"/>
        <v>3952.5</v>
      </c>
    </row>
    <row r="2142" spans="1:12">
      <c r="A2142">
        <v>9</v>
      </c>
      <c r="B2142" t="s">
        <v>378</v>
      </c>
      <c r="C2142">
        <v>10672</v>
      </c>
      <c r="D2142" t="s">
        <v>294</v>
      </c>
      <c r="E2142" t="s">
        <v>295</v>
      </c>
      <c r="F2142">
        <v>10672</v>
      </c>
      <c r="G2142">
        <v>71</v>
      </c>
      <c r="H2142" t="s">
        <v>144</v>
      </c>
      <c r="I2142" s="44">
        <v>34990</v>
      </c>
      <c r="J2142" s="45">
        <v>21.5</v>
      </c>
      <c r="K2142">
        <v>12</v>
      </c>
      <c r="L2142">
        <f t="shared" si="33"/>
        <v>258</v>
      </c>
    </row>
    <row r="2143" spans="1:12">
      <c r="A2143">
        <v>9</v>
      </c>
      <c r="B2143" t="s">
        <v>378</v>
      </c>
      <c r="C2143">
        <v>10577</v>
      </c>
      <c r="D2143" t="s">
        <v>372</v>
      </c>
      <c r="E2143" t="s">
        <v>373</v>
      </c>
      <c r="F2143">
        <v>10577</v>
      </c>
      <c r="G2143">
        <v>39</v>
      </c>
      <c r="H2143" t="s">
        <v>168</v>
      </c>
      <c r="I2143" s="44">
        <v>34904</v>
      </c>
      <c r="J2143" s="45">
        <v>18</v>
      </c>
      <c r="K2143">
        <v>10</v>
      </c>
      <c r="L2143">
        <f t="shared" si="33"/>
        <v>180</v>
      </c>
    </row>
    <row r="2144" spans="1:12">
      <c r="A2144">
        <v>9</v>
      </c>
      <c r="B2144" t="s">
        <v>378</v>
      </c>
      <c r="C2144">
        <v>10577</v>
      </c>
      <c r="D2144" t="s">
        <v>372</v>
      </c>
      <c r="E2144" t="s">
        <v>373</v>
      </c>
      <c r="F2144">
        <v>10577</v>
      </c>
      <c r="G2144">
        <v>75</v>
      </c>
      <c r="H2144" t="s">
        <v>175</v>
      </c>
      <c r="I2144" s="44">
        <v>34904</v>
      </c>
      <c r="J2144" s="45">
        <v>7.75</v>
      </c>
      <c r="K2144">
        <v>20</v>
      </c>
      <c r="L2144">
        <f t="shared" si="33"/>
        <v>155</v>
      </c>
    </row>
    <row r="2145" spans="1:12">
      <c r="A2145">
        <v>9</v>
      </c>
      <c r="B2145" t="s">
        <v>378</v>
      </c>
      <c r="C2145">
        <v>10577</v>
      </c>
      <c r="D2145" t="s">
        <v>372</v>
      </c>
      <c r="E2145" t="s">
        <v>373</v>
      </c>
      <c r="F2145">
        <v>10577</v>
      </c>
      <c r="G2145">
        <v>77</v>
      </c>
      <c r="H2145" t="s">
        <v>176</v>
      </c>
      <c r="I2145" s="44">
        <v>34904</v>
      </c>
      <c r="J2145" s="45">
        <v>13</v>
      </c>
      <c r="K2145">
        <v>18</v>
      </c>
      <c r="L2145">
        <f t="shared" si="33"/>
        <v>234</v>
      </c>
    </row>
    <row r="2146" spans="1:12">
      <c r="A2146">
        <v>9</v>
      </c>
      <c r="B2146" t="s">
        <v>378</v>
      </c>
      <c r="C2146">
        <v>10951</v>
      </c>
      <c r="D2146" t="s">
        <v>212</v>
      </c>
      <c r="E2146" t="s">
        <v>213</v>
      </c>
      <c r="F2146">
        <v>10951</v>
      </c>
      <c r="G2146">
        <v>33</v>
      </c>
      <c r="H2146" t="s">
        <v>137</v>
      </c>
      <c r="I2146" s="44">
        <v>35170</v>
      </c>
      <c r="J2146" s="45">
        <v>2.5</v>
      </c>
      <c r="K2146">
        <v>15</v>
      </c>
      <c r="L2146">
        <f t="shared" si="33"/>
        <v>37.5</v>
      </c>
    </row>
    <row r="2147" spans="1:12">
      <c r="A2147">
        <v>9</v>
      </c>
      <c r="B2147" t="s">
        <v>378</v>
      </c>
      <c r="C2147">
        <v>10951</v>
      </c>
      <c r="D2147" t="s">
        <v>212</v>
      </c>
      <c r="E2147" t="s">
        <v>213</v>
      </c>
      <c r="F2147">
        <v>10951</v>
      </c>
      <c r="G2147">
        <v>41</v>
      </c>
      <c r="H2147" t="s">
        <v>131</v>
      </c>
      <c r="I2147" s="44">
        <v>35170</v>
      </c>
      <c r="J2147" s="45">
        <v>9.65</v>
      </c>
      <c r="K2147">
        <v>6</v>
      </c>
      <c r="L2147">
        <f t="shared" si="33"/>
        <v>57.900000000000006</v>
      </c>
    </row>
    <row r="2148" spans="1:12">
      <c r="A2148">
        <v>9</v>
      </c>
      <c r="B2148" t="s">
        <v>378</v>
      </c>
      <c r="C2148">
        <v>10951</v>
      </c>
      <c r="D2148" t="s">
        <v>212</v>
      </c>
      <c r="E2148" t="s">
        <v>213</v>
      </c>
      <c r="F2148">
        <v>10951</v>
      </c>
      <c r="G2148">
        <v>75</v>
      </c>
      <c r="H2148" t="s">
        <v>175</v>
      </c>
      <c r="I2148" s="44">
        <v>35170</v>
      </c>
      <c r="J2148" s="45">
        <v>7.75</v>
      </c>
      <c r="K2148">
        <v>50</v>
      </c>
      <c r="L2148">
        <f t="shared" si="33"/>
        <v>387.5</v>
      </c>
    </row>
    <row r="2149" spans="1:12">
      <c r="A2149">
        <v>9</v>
      </c>
      <c r="B2149" t="s">
        <v>378</v>
      </c>
      <c r="C2149">
        <v>10386</v>
      </c>
      <c r="D2149" t="s">
        <v>332</v>
      </c>
      <c r="E2149" t="s">
        <v>333</v>
      </c>
      <c r="F2149">
        <v>10386</v>
      </c>
      <c r="G2149">
        <v>24</v>
      </c>
      <c r="H2149" t="s">
        <v>190</v>
      </c>
      <c r="I2149" s="44">
        <v>34717</v>
      </c>
      <c r="J2149" s="45">
        <v>3.6</v>
      </c>
      <c r="K2149">
        <v>15</v>
      </c>
      <c r="L2149">
        <f t="shared" si="33"/>
        <v>54</v>
      </c>
    </row>
    <row r="2150" spans="1:12">
      <c r="A2150">
        <v>9</v>
      </c>
      <c r="B2150" t="s">
        <v>378</v>
      </c>
      <c r="C2150">
        <v>10386</v>
      </c>
      <c r="D2150" t="s">
        <v>332</v>
      </c>
      <c r="E2150" t="s">
        <v>333</v>
      </c>
      <c r="F2150">
        <v>10386</v>
      </c>
      <c r="G2150">
        <v>34</v>
      </c>
      <c r="H2150" t="s">
        <v>329</v>
      </c>
      <c r="I2150" s="44">
        <v>34717</v>
      </c>
      <c r="J2150" s="45">
        <v>11.2</v>
      </c>
      <c r="K2150">
        <v>10</v>
      </c>
      <c r="L2150">
        <f t="shared" si="33"/>
        <v>112</v>
      </c>
    </row>
    <row r="2151" spans="1:12">
      <c r="A2151">
        <v>9</v>
      </c>
      <c r="B2151" t="s">
        <v>378</v>
      </c>
      <c r="C2151">
        <v>10687</v>
      </c>
      <c r="D2151" t="s">
        <v>254</v>
      </c>
      <c r="E2151" t="s">
        <v>255</v>
      </c>
      <c r="F2151">
        <v>10687</v>
      </c>
      <c r="G2151">
        <v>9</v>
      </c>
      <c r="H2151" t="s">
        <v>324</v>
      </c>
      <c r="I2151" s="44">
        <v>35003</v>
      </c>
      <c r="J2151" s="45">
        <v>97</v>
      </c>
      <c r="K2151">
        <v>50</v>
      </c>
      <c r="L2151">
        <f t="shared" si="33"/>
        <v>4850</v>
      </c>
    </row>
    <row r="2152" spans="1:12">
      <c r="A2152">
        <v>9</v>
      </c>
      <c r="B2152" t="s">
        <v>378</v>
      </c>
      <c r="C2152">
        <v>10687</v>
      </c>
      <c r="D2152" t="s">
        <v>254</v>
      </c>
      <c r="E2152" t="s">
        <v>255</v>
      </c>
      <c r="F2152">
        <v>10687</v>
      </c>
      <c r="G2152">
        <v>29</v>
      </c>
      <c r="H2152" t="s">
        <v>192</v>
      </c>
      <c r="I2152" s="44">
        <v>35003</v>
      </c>
      <c r="J2152" s="45">
        <v>123.79</v>
      </c>
      <c r="K2152">
        <v>10</v>
      </c>
      <c r="L2152">
        <f t="shared" si="33"/>
        <v>1237.9000000000001</v>
      </c>
    </row>
    <row r="2153" spans="1:12">
      <c r="A2153">
        <v>9</v>
      </c>
      <c r="B2153" t="s">
        <v>378</v>
      </c>
      <c r="C2153">
        <v>10687</v>
      </c>
      <c r="D2153" t="s">
        <v>254</v>
      </c>
      <c r="E2153" t="s">
        <v>255</v>
      </c>
      <c r="F2153">
        <v>10687</v>
      </c>
      <c r="G2153">
        <v>36</v>
      </c>
      <c r="H2153" t="s">
        <v>209</v>
      </c>
      <c r="I2153" s="44">
        <v>35003</v>
      </c>
      <c r="J2153" s="45">
        <v>19</v>
      </c>
      <c r="K2153">
        <v>6</v>
      </c>
      <c r="L2153">
        <f t="shared" si="33"/>
        <v>114</v>
      </c>
    </row>
    <row r="2154" spans="1:12">
      <c r="A2154">
        <v>9</v>
      </c>
      <c r="B2154" t="s">
        <v>378</v>
      </c>
      <c r="C2154">
        <v>10557</v>
      </c>
      <c r="D2154" t="s">
        <v>327</v>
      </c>
      <c r="E2154" t="s">
        <v>328</v>
      </c>
      <c r="F2154">
        <v>10557</v>
      </c>
      <c r="G2154">
        <v>64</v>
      </c>
      <c r="H2154" t="s">
        <v>172</v>
      </c>
      <c r="I2154" s="44">
        <v>34884</v>
      </c>
      <c r="J2154" s="45">
        <v>33.25</v>
      </c>
      <c r="K2154">
        <v>30</v>
      </c>
      <c r="L2154">
        <f t="shared" si="33"/>
        <v>997.5</v>
      </c>
    </row>
    <row r="2155" spans="1:12">
      <c r="A2155">
        <v>9</v>
      </c>
      <c r="B2155" t="s">
        <v>378</v>
      </c>
      <c r="C2155">
        <v>10557</v>
      </c>
      <c r="D2155" t="s">
        <v>327</v>
      </c>
      <c r="E2155" t="s">
        <v>328</v>
      </c>
      <c r="F2155">
        <v>10557</v>
      </c>
      <c r="G2155">
        <v>75</v>
      </c>
      <c r="H2155" t="s">
        <v>175</v>
      </c>
      <c r="I2155" s="44">
        <v>34884</v>
      </c>
      <c r="J2155" s="45">
        <v>7.75</v>
      </c>
      <c r="K2155">
        <v>20</v>
      </c>
      <c r="L2155">
        <f t="shared" si="33"/>
        <v>155</v>
      </c>
    </row>
    <row r="2156" spans="1:12">
      <c r="A2156">
        <v>9</v>
      </c>
      <c r="B2156" t="s">
        <v>378</v>
      </c>
      <c r="C2156">
        <v>10970</v>
      </c>
      <c r="D2156" t="s">
        <v>370</v>
      </c>
      <c r="E2156" t="s">
        <v>371</v>
      </c>
      <c r="F2156">
        <v>10970</v>
      </c>
      <c r="G2156">
        <v>52</v>
      </c>
      <c r="H2156" t="s">
        <v>169</v>
      </c>
      <c r="I2156" s="44">
        <v>35178</v>
      </c>
      <c r="J2156" s="45">
        <v>7</v>
      </c>
      <c r="K2156">
        <v>40</v>
      </c>
      <c r="L2156">
        <f t="shared" si="33"/>
        <v>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C9B08-700A-41D6-B3DE-10674A295B69}">
  <dimension ref="B2:N2161"/>
  <sheetViews>
    <sheetView workbookViewId="0"/>
  </sheetViews>
  <sheetFormatPr defaultRowHeight="15"/>
  <cols>
    <col min="11" max="11" width="11.42578125" bestFit="1" customWidth="1"/>
  </cols>
  <sheetData>
    <row r="2" spans="2:14">
      <c r="B2" s="46" t="s">
        <v>379</v>
      </c>
    </row>
    <row r="3" spans="2:14">
      <c r="B3" s="47" t="s">
        <v>380</v>
      </c>
    </row>
    <row r="4" spans="2:14">
      <c r="B4" s="47"/>
    </row>
    <row r="6" spans="2:14">
      <c r="C6" t="s">
        <v>103</v>
      </c>
      <c r="D6" t="s">
        <v>104</v>
      </c>
      <c r="E6" t="s">
        <v>105</v>
      </c>
      <c r="F6" t="s">
        <v>381</v>
      </c>
      <c r="G6" t="s">
        <v>107</v>
      </c>
      <c r="H6" t="s">
        <v>108</v>
      </c>
      <c r="I6" t="s">
        <v>109</v>
      </c>
      <c r="J6" t="s">
        <v>110</v>
      </c>
      <c r="K6" t="s">
        <v>111</v>
      </c>
      <c r="L6" t="s">
        <v>112</v>
      </c>
      <c r="M6" t="s">
        <v>113</v>
      </c>
      <c r="N6" t="s">
        <v>114</v>
      </c>
    </row>
    <row r="7" spans="2:14">
      <c r="C7">
        <v>1</v>
      </c>
      <c r="D7" t="s">
        <v>115</v>
      </c>
      <c r="E7">
        <v>10776</v>
      </c>
      <c r="F7" t="s">
        <v>116</v>
      </c>
      <c r="G7" t="s">
        <v>117</v>
      </c>
      <c r="H7">
        <v>10776</v>
      </c>
      <c r="I7">
        <v>31</v>
      </c>
      <c r="J7" t="s">
        <v>118</v>
      </c>
      <c r="K7" s="41">
        <v>35079</v>
      </c>
      <c r="L7" s="42">
        <v>12.5</v>
      </c>
      <c r="M7">
        <v>16</v>
      </c>
      <c r="N7">
        <v>200</v>
      </c>
    </row>
    <row r="8" spans="2:14">
      <c r="C8">
        <v>1</v>
      </c>
      <c r="D8" t="s">
        <v>115</v>
      </c>
      <c r="E8">
        <v>10776</v>
      </c>
      <c r="F8" t="s">
        <v>116</v>
      </c>
      <c r="G8" t="s">
        <v>117</v>
      </c>
      <c r="H8">
        <v>10776</v>
      </c>
      <c r="I8">
        <v>42</v>
      </c>
      <c r="J8" t="s">
        <v>119</v>
      </c>
      <c r="K8" s="41">
        <v>35079</v>
      </c>
      <c r="L8" s="42">
        <v>14</v>
      </c>
      <c r="M8">
        <v>12</v>
      </c>
      <c r="N8">
        <v>168</v>
      </c>
    </row>
    <row r="9" spans="2:14">
      <c r="C9">
        <v>1</v>
      </c>
      <c r="D9" t="s">
        <v>115</v>
      </c>
      <c r="E9">
        <v>10776</v>
      </c>
      <c r="F9" t="s">
        <v>116</v>
      </c>
      <c r="G9" t="s">
        <v>117</v>
      </c>
      <c r="H9">
        <v>10776</v>
      </c>
      <c r="I9">
        <v>45</v>
      </c>
      <c r="J9" t="s">
        <v>120</v>
      </c>
      <c r="K9" s="41">
        <v>35079</v>
      </c>
      <c r="L9" s="42">
        <v>9.5</v>
      </c>
      <c r="M9">
        <v>27</v>
      </c>
      <c r="N9">
        <v>256.5</v>
      </c>
    </row>
    <row r="10" spans="2:14">
      <c r="C10">
        <v>1</v>
      </c>
      <c r="D10" t="s">
        <v>115</v>
      </c>
      <c r="E10">
        <v>10776</v>
      </c>
      <c r="F10" t="s">
        <v>116</v>
      </c>
      <c r="G10" t="s">
        <v>117</v>
      </c>
      <c r="H10">
        <v>10776</v>
      </c>
      <c r="I10">
        <v>51</v>
      </c>
      <c r="J10" t="s">
        <v>121</v>
      </c>
      <c r="K10" s="41">
        <v>35079</v>
      </c>
      <c r="L10" s="42">
        <v>53</v>
      </c>
      <c r="M10">
        <v>120</v>
      </c>
      <c r="N10">
        <v>6360</v>
      </c>
    </row>
    <row r="11" spans="2:14">
      <c r="C11">
        <v>1</v>
      </c>
      <c r="D11" t="s">
        <v>115</v>
      </c>
      <c r="E11">
        <v>10877</v>
      </c>
      <c r="F11" t="s">
        <v>122</v>
      </c>
      <c r="G11" t="s">
        <v>123</v>
      </c>
      <c r="H11">
        <v>10877</v>
      </c>
      <c r="I11">
        <v>16</v>
      </c>
      <c r="J11" t="s">
        <v>124</v>
      </c>
      <c r="K11" s="41">
        <v>35135</v>
      </c>
      <c r="L11" s="42">
        <v>17.45</v>
      </c>
      <c r="M11">
        <v>30</v>
      </c>
      <c r="N11">
        <v>523.5</v>
      </c>
    </row>
    <row r="12" spans="2:14">
      <c r="C12">
        <v>1</v>
      </c>
      <c r="D12" t="s">
        <v>115</v>
      </c>
      <c r="E12">
        <v>10877</v>
      </c>
      <c r="F12" t="s">
        <v>122</v>
      </c>
      <c r="G12" t="s">
        <v>123</v>
      </c>
      <c r="H12">
        <v>10877</v>
      </c>
      <c r="I12">
        <v>18</v>
      </c>
      <c r="J12" t="s">
        <v>125</v>
      </c>
      <c r="K12" s="41">
        <v>35135</v>
      </c>
      <c r="L12" s="42">
        <v>62.5</v>
      </c>
      <c r="M12">
        <v>25</v>
      </c>
      <c r="N12">
        <v>1562.5</v>
      </c>
    </row>
    <row r="13" spans="2:14">
      <c r="C13">
        <v>1</v>
      </c>
      <c r="D13" t="s">
        <v>115</v>
      </c>
      <c r="E13">
        <v>10969</v>
      </c>
      <c r="F13" t="s">
        <v>126</v>
      </c>
      <c r="G13" t="s">
        <v>127</v>
      </c>
      <c r="H13">
        <v>10969</v>
      </c>
      <c r="I13">
        <v>46</v>
      </c>
      <c r="J13" t="s">
        <v>128</v>
      </c>
      <c r="K13" s="41">
        <v>35177</v>
      </c>
      <c r="L13" s="42">
        <v>12</v>
      </c>
      <c r="M13">
        <v>9</v>
      </c>
      <c r="N13">
        <v>108</v>
      </c>
    </row>
    <row r="14" spans="2:14">
      <c r="C14">
        <v>1</v>
      </c>
      <c r="D14" t="s">
        <v>115</v>
      </c>
      <c r="E14">
        <v>11067</v>
      </c>
      <c r="F14" t="s">
        <v>129</v>
      </c>
      <c r="G14" t="s">
        <v>130</v>
      </c>
      <c r="H14">
        <v>11067</v>
      </c>
      <c r="I14">
        <v>41</v>
      </c>
      <c r="J14" t="s">
        <v>131</v>
      </c>
      <c r="K14" s="41">
        <v>35219</v>
      </c>
      <c r="L14" s="42">
        <v>9.65</v>
      </c>
      <c r="M14">
        <v>9</v>
      </c>
      <c r="N14">
        <v>86.85</v>
      </c>
    </row>
    <row r="15" spans="2:14">
      <c r="C15">
        <v>1</v>
      </c>
      <c r="D15" t="s">
        <v>115</v>
      </c>
      <c r="E15">
        <v>10813</v>
      </c>
      <c r="F15" t="s">
        <v>122</v>
      </c>
      <c r="G15" t="s">
        <v>123</v>
      </c>
      <c r="H15">
        <v>10813</v>
      </c>
      <c r="I15">
        <v>2</v>
      </c>
      <c r="J15" t="s">
        <v>132</v>
      </c>
      <c r="K15" s="41">
        <v>35100</v>
      </c>
      <c r="L15" s="42">
        <v>19</v>
      </c>
      <c r="M15">
        <v>12</v>
      </c>
      <c r="N15">
        <v>228</v>
      </c>
    </row>
    <row r="16" spans="2:14">
      <c r="C16">
        <v>1</v>
      </c>
      <c r="D16" t="s">
        <v>115</v>
      </c>
      <c r="E16">
        <v>10813</v>
      </c>
      <c r="F16" t="s">
        <v>122</v>
      </c>
      <c r="G16" t="s">
        <v>123</v>
      </c>
      <c r="H16">
        <v>10813</v>
      </c>
      <c r="I16">
        <v>46</v>
      </c>
      <c r="J16" t="s">
        <v>128</v>
      </c>
      <c r="K16" s="41">
        <v>35100</v>
      </c>
      <c r="L16" s="42">
        <v>12</v>
      </c>
      <c r="M16">
        <v>35</v>
      </c>
      <c r="N16">
        <v>420</v>
      </c>
    </row>
    <row r="17" spans="3:14">
      <c r="C17">
        <v>1</v>
      </c>
      <c r="D17" t="s">
        <v>115</v>
      </c>
      <c r="E17">
        <v>10825</v>
      </c>
      <c r="F17" t="s">
        <v>129</v>
      </c>
      <c r="G17" t="s">
        <v>130</v>
      </c>
      <c r="H17">
        <v>10825</v>
      </c>
      <c r="I17">
        <v>26</v>
      </c>
      <c r="J17" t="s">
        <v>133</v>
      </c>
      <c r="K17" s="41">
        <v>35104</v>
      </c>
      <c r="L17" s="42">
        <v>31.23</v>
      </c>
      <c r="M17">
        <v>12</v>
      </c>
      <c r="N17">
        <v>374.76</v>
      </c>
    </row>
    <row r="18" spans="3:14">
      <c r="C18">
        <v>1</v>
      </c>
      <c r="D18" t="s">
        <v>115</v>
      </c>
      <c r="E18">
        <v>10825</v>
      </c>
      <c r="F18" t="s">
        <v>129</v>
      </c>
      <c r="G18" t="s">
        <v>130</v>
      </c>
      <c r="H18">
        <v>10825</v>
      </c>
      <c r="I18">
        <v>53</v>
      </c>
      <c r="J18" t="s">
        <v>134</v>
      </c>
      <c r="K18" s="41">
        <v>35104</v>
      </c>
      <c r="L18" s="42">
        <v>32.799999999999997</v>
      </c>
      <c r="M18">
        <v>20</v>
      </c>
      <c r="N18">
        <v>656</v>
      </c>
    </row>
    <row r="19" spans="3:14">
      <c r="C19">
        <v>1</v>
      </c>
      <c r="D19" t="s">
        <v>115</v>
      </c>
      <c r="E19">
        <v>10562</v>
      </c>
      <c r="F19" t="s">
        <v>135</v>
      </c>
      <c r="G19" t="s">
        <v>136</v>
      </c>
      <c r="H19">
        <v>10562</v>
      </c>
      <c r="I19">
        <v>33</v>
      </c>
      <c r="J19" t="s">
        <v>137</v>
      </c>
      <c r="K19" s="41">
        <v>34890</v>
      </c>
      <c r="L19" s="42">
        <v>2.5</v>
      </c>
      <c r="M19">
        <v>20</v>
      </c>
      <c r="N19">
        <v>50</v>
      </c>
    </row>
    <row r="20" spans="3:14">
      <c r="C20">
        <v>1</v>
      </c>
      <c r="D20" t="s">
        <v>115</v>
      </c>
      <c r="E20">
        <v>10562</v>
      </c>
      <c r="F20" t="s">
        <v>135</v>
      </c>
      <c r="G20" t="s">
        <v>136</v>
      </c>
      <c r="H20">
        <v>10562</v>
      </c>
      <c r="I20">
        <v>62</v>
      </c>
      <c r="J20" t="s">
        <v>138</v>
      </c>
      <c r="K20" s="41">
        <v>34890</v>
      </c>
      <c r="L20" s="42">
        <v>49.3</v>
      </c>
      <c r="M20">
        <v>10</v>
      </c>
      <c r="N20">
        <v>493</v>
      </c>
    </row>
    <row r="21" spans="3:14">
      <c r="C21">
        <v>1</v>
      </c>
      <c r="D21" t="s">
        <v>115</v>
      </c>
      <c r="E21">
        <v>10311</v>
      </c>
      <c r="F21" t="s">
        <v>139</v>
      </c>
      <c r="G21" t="s">
        <v>140</v>
      </c>
      <c r="H21">
        <v>10311</v>
      </c>
      <c r="I21">
        <v>42</v>
      </c>
      <c r="J21" t="s">
        <v>119</v>
      </c>
      <c r="K21" s="41">
        <v>34628</v>
      </c>
      <c r="L21" s="42">
        <v>11.2</v>
      </c>
      <c r="M21">
        <v>6</v>
      </c>
      <c r="N21">
        <v>67.2</v>
      </c>
    </row>
    <row r="22" spans="3:14">
      <c r="C22">
        <v>1</v>
      </c>
      <c r="D22" t="s">
        <v>115</v>
      </c>
      <c r="E22">
        <v>10311</v>
      </c>
      <c r="F22" t="s">
        <v>139</v>
      </c>
      <c r="G22" t="s">
        <v>140</v>
      </c>
      <c r="H22">
        <v>10311</v>
      </c>
      <c r="I22">
        <v>69</v>
      </c>
      <c r="J22" t="s">
        <v>141</v>
      </c>
      <c r="K22" s="41">
        <v>34628</v>
      </c>
      <c r="L22" s="42">
        <v>28.8</v>
      </c>
      <c r="M22">
        <v>7</v>
      </c>
      <c r="N22">
        <v>201.6</v>
      </c>
    </row>
    <row r="23" spans="3:14">
      <c r="C23">
        <v>1</v>
      </c>
      <c r="D23" t="s">
        <v>115</v>
      </c>
      <c r="E23">
        <v>10655</v>
      </c>
      <c r="F23" t="s">
        <v>135</v>
      </c>
      <c r="G23" t="s">
        <v>136</v>
      </c>
      <c r="H23">
        <v>10655</v>
      </c>
      <c r="I23">
        <v>41</v>
      </c>
      <c r="J23" t="s">
        <v>131</v>
      </c>
      <c r="K23" s="41">
        <v>34976</v>
      </c>
      <c r="L23" s="42">
        <v>9.65</v>
      </c>
      <c r="M23">
        <v>20</v>
      </c>
      <c r="N23">
        <v>193</v>
      </c>
    </row>
    <row r="24" spans="3:14">
      <c r="C24">
        <v>1</v>
      </c>
      <c r="D24" t="s">
        <v>115</v>
      </c>
      <c r="E24">
        <v>10364</v>
      </c>
      <c r="F24" t="s">
        <v>142</v>
      </c>
      <c r="G24" t="s">
        <v>143</v>
      </c>
      <c r="H24">
        <v>10364</v>
      </c>
      <c r="I24">
        <v>69</v>
      </c>
      <c r="J24" t="s">
        <v>141</v>
      </c>
      <c r="K24" s="41">
        <v>34695</v>
      </c>
      <c r="L24" s="42">
        <v>28.8</v>
      </c>
      <c r="M24">
        <v>30</v>
      </c>
      <c r="N24">
        <v>864</v>
      </c>
    </row>
    <row r="25" spans="3:14">
      <c r="C25">
        <v>1</v>
      </c>
      <c r="D25" t="s">
        <v>115</v>
      </c>
      <c r="E25">
        <v>10364</v>
      </c>
      <c r="F25" t="s">
        <v>142</v>
      </c>
      <c r="G25" t="s">
        <v>143</v>
      </c>
      <c r="H25">
        <v>10364</v>
      </c>
      <c r="I25">
        <v>71</v>
      </c>
      <c r="J25" t="s">
        <v>144</v>
      </c>
      <c r="K25" s="41">
        <v>34695</v>
      </c>
      <c r="L25" s="42">
        <v>17.2</v>
      </c>
      <c r="M25">
        <v>5</v>
      </c>
      <c r="N25">
        <v>86</v>
      </c>
    </row>
    <row r="26" spans="3:14">
      <c r="C26">
        <v>1</v>
      </c>
      <c r="D26" t="s">
        <v>115</v>
      </c>
      <c r="E26">
        <v>10351</v>
      </c>
      <c r="F26" t="s">
        <v>116</v>
      </c>
      <c r="G26" t="s">
        <v>117</v>
      </c>
      <c r="H26">
        <v>10351</v>
      </c>
      <c r="I26">
        <v>38</v>
      </c>
      <c r="J26" t="s">
        <v>145</v>
      </c>
      <c r="K26" s="41">
        <v>34680</v>
      </c>
      <c r="L26" s="42">
        <v>210.8</v>
      </c>
      <c r="M26">
        <v>20</v>
      </c>
      <c r="N26">
        <v>4216</v>
      </c>
    </row>
    <row r="27" spans="3:14">
      <c r="C27">
        <v>1</v>
      </c>
      <c r="D27" t="s">
        <v>115</v>
      </c>
      <c r="E27">
        <v>10351</v>
      </c>
      <c r="F27" t="s">
        <v>116</v>
      </c>
      <c r="G27" t="s">
        <v>117</v>
      </c>
      <c r="H27">
        <v>10351</v>
      </c>
      <c r="I27">
        <v>41</v>
      </c>
      <c r="J27" t="s">
        <v>131</v>
      </c>
      <c r="K27" s="41">
        <v>34680</v>
      </c>
      <c r="L27" s="42">
        <v>7.7</v>
      </c>
      <c r="M27">
        <v>13</v>
      </c>
      <c r="N27">
        <v>100.1</v>
      </c>
    </row>
    <row r="28" spans="3:14">
      <c r="C28">
        <v>1</v>
      </c>
      <c r="D28" t="s">
        <v>115</v>
      </c>
      <c r="E28">
        <v>10351</v>
      </c>
      <c r="F28" t="s">
        <v>116</v>
      </c>
      <c r="G28" t="s">
        <v>117</v>
      </c>
      <c r="H28">
        <v>10351</v>
      </c>
      <c r="I28">
        <v>44</v>
      </c>
      <c r="J28" t="s">
        <v>146</v>
      </c>
      <c r="K28" s="41">
        <v>34680</v>
      </c>
      <c r="L28" s="42">
        <v>15.5</v>
      </c>
      <c r="M28">
        <v>77</v>
      </c>
      <c r="N28">
        <v>1193.5</v>
      </c>
    </row>
    <row r="29" spans="3:14">
      <c r="C29">
        <v>1</v>
      </c>
      <c r="D29" t="s">
        <v>115</v>
      </c>
      <c r="E29">
        <v>10351</v>
      </c>
      <c r="F29" t="s">
        <v>116</v>
      </c>
      <c r="G29" t="s">
        <v>117</v>
      </c>
      <c r="H29">
        <v>10351</v>
      </c>
      <c r="I29">
        <v>65</v>
      </c>
      <c r="J29" t="s">
        <v>147</v>
      </c>
      <c r="K29" s="41">
        <v>34680</v>
      </c>
      <c r="L29" s="42">
        <v>16.8</v>
      </c>
      <c r="M29">
        <v>10</v>
      </c>
      <c r="N29">
        <v>168</v>
      </c>
    </row>
    <row r="30" spans="3:14">
      <c r="C30">
        <v>1</v>
      </c>
      <c r="D30" t="s">
        <v>115</v>
      </c>
      <c r="E30">
        <v>10401</v>
      </c>
      <c r="F30" t="s">
        <v>148</v>
      </c>
      <c r="G30" t="s">
        <v>149</v>
      </c>
      <c r="H30">
        <v>10401</v>
      </c>
      <c r="I30">
        <v>30</v>
      </c>
      <c r="J30" t="s">
        <v>150</v>
      </c>
      <c r="K30" s="41">
        <v>34731</v>
      </c>
      <c r="L30" s="42">
        <v>20.7</v>
      </c>
      <c r="M30">
        <v>18</v>
      </c>
      <c r="N30">
        <v>372.6</v>
      </c>
    </row>
    <row r="31" spans="3:14">
      <c r="C31">
        <v>1</v>
      </c>
      <c r="D31" t="s">
        <v>115</v>
      </c>
      <c r="E31">
        <v>10401</v>
      </c>
      <c r="F31" t="s">
        <v>148</v>
      </c>
      <c r="G31" t="s">
        <v>149</v>
      </c>
      <c r="H31">
        <v>10401</v>
      </c>
      <c r="I31">
        <v>56</v>
      </c>
      <c r="J31" t="s">
        <v>151</v>
      </c>
      <c r="K31" s="41">
        <v>34731</v>
      </c>
      <c r="L31" s="42">
        <v>30.4</v>
      </c>
      <c r="M31">
        <v>70</v>
      </c>
      <c r="N31">
        <v>2128</v>
      </c>
    </row>
    <row r="32" spans="3:14">
      <c r="C32">
        <v>1</v>
      </c>
      <c r="D32" t="s">
        <v>115</v>
      </c>
      <c r="E32">
        <v>10401</v>
      </c>
      <c r="F32" t="s">
        <v>148</v>
      </c>
      <c r="G32" t="s">
        <v>149</v>
      </c>
      <c r="H32">
        <v>10401</v>
      </c>
      <c r="I32">
        <v>65</v>
      </c>
      <c r="J32" t="s">
        <v>147</v>
      </c>
      <c r="K32" s="41">
        <v>34731</v>
      </c>
      <c r="L32" s="42">
        <v>16.8</v>
      </c>
      <c r="M32">
        <v>20</v>
      </c>
      <c r="N32">
        <v>336</v>
      </c>
    </row>
    <row r="33" spans="3:14">
      <c r="C33">
        <v>1</v>
      </c>
      <c r="D33" t="s">
        <v>115</v>
      </c>
      <c r="E33">
        <v>10401</v>
      </c>
      <c r="F33" t="s">
        <v>148</v>
      </c>
      <c r="G33" t="s">
        <v>149</v>
      </c>
      <c r="H33">
        <v>10401</v>
      </c>
      <c r="I33">
        <v>71</v>
      </c>
      <c r="J33" t="s">
        <v>144</v>
      </c>
      <c r="K33" s="41">
        <v>34731</v>
      </c>
      <c r="L33" s="42">
        <v>17.2</v>
      </c>
      <c r="M33">
        <v>60</v>
      </c>
      <c r="N33">
        <v>1032</v>
      </c>
    </row>
    <row r="34" spans="3:14">
      <c r="C34">
        <v>1</v>
      </c>
      <c r="D34" t="s">
        <v>115</v>
      </c>
      <c r="E34">
        <v>10306</v>
      </c>
      <c r="F34" t="s">
        <v>152</v>
      </c>
      <c r="G34" t="s">
        <v>153</v>
      </c>
      <c r="H34">
        <v>10306</v>
      </c>
      <c r="I34">
        <v>30</v>
      </c>
      <c r="J34" t="s">
        <v>150</v>
      </c>
      <c r="K34" s="41">
        <v>34624</v>
      </c>
      <c r="L34" s="42">
        <v>20.7</v>
      </c>
      <c r="M34">
        <v>10</v>
      </c>
      <c r="N34">
        <v>207</v>
      </c>
    </row>
    <row r="35" spans="3:14">
      <c r="C35">
        <v>1</v>
      </c>
      <c r="D35" t="s">
        <v>115</v>
      </c>
      <c r="E35">
        <v>10306</v>
      </c>
      <c r="F35" t="s">
        <v>152</v>
      </c>
      <c r="G35" t="s">
        <v>153</v>
      </c>
      <c r="H35">
        <v>10306</v>
      </c>
      <c r="I35">
        <v>53</v>
      </c>
      <c r="J35" t="s">
        <v>134</v>
      </c>
      <c r="K35" s="41">
        <v>34624</v>
      </c>
      <c r="L35" s="42">
        <v>26.2</v>
      </c>
      <c r="M35">
        <v>10</v>
      </c>
      <c r="N35">
        <v>262</v>
      </c>
    </row>
    <row r="36" spans="3:14">
      <c r="C36">
        <v>1</v>
      </c>
      <c r="D36" t="s">
        <v>115</v>
      </c>
      <c r="E36">
        <v>10306</v>
      </c>
      <c r="F36" t="s">
        <v>152</v>
      </c>
      <c r="G36" t="s">
        <v>153</v>
      </c>
      <c r="H36">
        <v>10306</v>
      </c>
      <c r="I36">
        <v>54</v>
      </c>
      <c r="J36" t="s">
        <v>154</v>
      </c>
      <c r="K36" s="41">
        <v>34624</v>
      </c>
      <c r="L36" s="42">
        <v>5.9</v>
      </c>
      <c r="M36">
        <v>5</v>
      </c>
      <c r="N36">
        <v>29.5</v>
      </c>
    </row>
    <row r="37" spans="3:14">
      <c r="C37">
        <v>1</v>
      </c>
      <c r="D37" t="s">
        <v>115</v>
      </c>
      <c r="E37">
        <v>10598</v>
      </c>
      <c r="F37" t="s">
        <v>148</v>
      </c>
      <c r="G37" t="s">
        <v>149</v>
      </c>
      <c r="H37">
        <v>10598</v>
      </c>
      <c r="I37">
        <v>27</v>
      </c>
      <c r="J37" t="s">
        <v>155</v>
      </c>
      <c r="K37" s="41">
        <v>34925</v>
      </c>
      <c r="L37" s="42">
        <v>43.9</v>
      </c>
      <c r="M37">
        <v>50</v>
      </c>
      <c r="N37">
        <v>2195</v>
      </c>
    </row>
    <row r="38" spans="3:14">
      <c r="C38">
        <v>1</v>
      </c>
      <c r="D38" t="s">
        <v>115</v>
      </c>
      <c r="E38">
        <v>10598</v>
      </c>
      <c r="F38" t="s">
        <v>148</v>
      </c>
      <c r="G38" t="s">
        <v>149</v>
      </c>
      <c r="H38">
        <v>10598</v>
      </c>
      <c r="I38">
        <v>71</v>
      </c>
      <c r="J38" t="s">
        <v>144</v>
      </c>
      <c r="K38" s="41">
        <v>34925</v>
      </c>
      <c r="L38" s="42">
        <v>21.5</v>
      </c>
      <c r="M38">
        <v>9</v>
      </c>
      <c r="N38">
        <v>193.5</v>
      </c>
    </row>
    <row r="39" spans="3:14">
      <c r="C39">
        <v>1</v>
      </c>
      <c r="D39" t="s">
        <v>115</v>
      </c>
      <c r="E39">
        <v>11077</v>
      </c>
      <c r="F39" t="s">
        <v>148</v>
      </c>
      <c r="G39" t="s">
        <v>149</v>
      </c>
      <c r="H39">
        <v>11077</v>
      </c>
      <c r="I39">
        <v>2</v>
      </c>
      <c r="J39" t="s">
        <v>132</v>
      </c>
      <c r="K39" s="41">
        <v>35221</v>
      </c>
      <c r="L39" s="42">
        <v>19</v>
      </c>
      <c r="M39">
        <v>24</v>
      </c>
      <c r="N39">
        <v>456</v>
      </c>
    </row>
    <row r="40" spans="3:14">
      <c r="C40">
        <v>1</v>
      </c>
      <c r="D40" t="s">
        <v>115</v>
      </c>
      <c r="E40">
        <v>11077</v>
      </c>
      <c r="F40" t="s">
        <v>148</v>
      </c>
      <c r="G40" t="s">
        <v>149</v>
      </c>
      <c r="H40">
        <v>11077</v>
      </c>
      <c r="I40">
        <v>3</v>
      </c>
      <c r="J40" t="s">
        <v>156</v>
      </c>
      <c r="K40" s="41">
        <v>35221</v>
      </c>
      <c r="L40" s="42">
        <v>10</v>
      </c>
      <c r="M40">
        <v>4</v>
      </c>
      <c r="N40">
        <v>40</v>
      </c>
    </row>
    <row r="41" spans="3:14">
      <c r="C41">
        <v>1</v>
      </c>
      <c r="D41" t="s">
        <v>115</v>
      </c>
      <c r="E41">
        <v>11077</v>
      </c>
      <c r="F41" t="s">
        <v>148</v>
      </c>
      <c r="G41" t="s">
        <v>149</v>
      </c>
      <c r="H41">
        <v>11077</v>
      </c>
      <c r="I41">
        <v>4</v>
      </c>
      <c r="J41" t="s">
        <v>157</v>
      </c>
      <c r="K41" s="41">
        <v>35221</v>
      </c>
      <c r="L41" s="42">
        <v>22</v>
      </c>
      <c r="M41">
        <v>1</v>
      </c>
      <c r="N41">
        <v>22</v>
      </c>
    </row>
    <row r="42" spans="3:14">
      <c r="C42">
        <v>1</v>
      </c>
      <c r="D42" t="s">
        <v>115</v>
      </c>
      <c r="E42">
        <v>11077</v>
      </c>
      <c r="F42" t="s">
        <v>148</v>
      </c>
      <c r="G42" t="s">
        <v>149</v>
      </c>
      <c r="H42">
        <v>11077</v>
      </c>
      <c r="I42">
        <v>6</v>
      </c>
      <c r="J42" t="s">
        <v>158</v>
      </c>
      <c r="K42" s="41">
        <v>35221</v>
      </c>
      <c r="L42" s="42">
        <v>25</v>
      </c>
      <c r="M42">
        <v>1</v>
      </c>
      <c r="N42">
        <v>25</v>
      </c>
    </row>
    <row r="43" spans="3:14">
      <c r="C43">
        <v>1</v>
      </c>
      <c r="D43" t="s">
        <v>115</v>
      </c>
      <c r="E43">
        <v>11077</v>
      </c>
      <c r="F43" t="s">
        <v>148</v>
      </c>
      <c r="G43" t="s">
        <v>149</v>
      </c>
      <c r="H43">
        <v>11077</v>
      </c>
      <c r="I43">
        <v>7</v>
      </c>
      <c r="J43" t="s">
        <v>159</v>
      </c>
      <c r="K43" s="41">
        <v>35221</v>
      </c>
      <c r="L43" s="42">
        <v>30</v>
      </c>
      <c r="M43">
        <v>1</v>
      </c>
      <c r="N43">
        <v>30</v>
      </c>
    </row>
    <row r="44" spans="3:14">
      <c r="C44">
        <v>1</v>
      </c>
      <c r="D44" t="s">
        <v>115</v>
      </c>
      <c r="E44">
        <v>11077</v>
      </c>
      <c r="F44" t="s">
        <v>148</v>
      </c>
      <c r="G44" t="s">
        <v>149</v>
      </c>
      <c r="H44">
        <v>11077</v>
      </c>
      <c r="I44">
        <v>8</v>
      </c>
      <c r="J44" t="s">
        <v>160</v>
      </c>
      <c r="K44" s="41">
        <v>35221</v>
      </c>
      <c r="L44" s="42">
        <v>40</v>
      </c>
      <c r="M44">
        <v>2</v>
      </c>
      <c r="N44">
        <v>80</v>
      </c>
    </row>
    <row r="45" spans="3:14">
      <c r="C45">
        <v>1</v>
      </c>
      <c r="D45" t="s">
        <v>115</v>
      </c>
      <c r="E45">
        <v>11077</v>
      </c>
      <c r="F45" t="s">
        <v>148</v>
      </c>
      <c r="G45" t="s">
        <v>149</v>
      </c>
      <c r="H45">
        <v>11077</v>
      </c>
      <c r="I45">
        <v>10</v>
      </c>
      <c r="J45" t="s">
        <v>161</v>
      </c>
      <c r="K45" s="41">
        <v>35221</v>
      </c>
      <c r="L45" s="42">
        <v>31</v>
      </c>
      <c r="M45">
        <v>1</v>
      </c>
      <c r="N45">
        <v>31</v>
      </c>
    </row>
    <row r="46" spans="3:14">
      <c r="C46">
        <v>1</v>
      </c>
      <c r="D46" t="s">
        <v>115</v>
      </c>
      <c r="E46">
        <v>11077</v>
      </c>
      <c r="F46" t="s">
        <v>148</v>
      </c>
      <c r="G46" t="s">
        <v>149</v>
      </c>
      <c r="H46">
        <v>11077</v>
      </c>
      <c r="I46">
        <v>12</v>
      </c>
      <c r="J46" t="s">
        <v>162</v>
      </c>
      <c r="K46" s="41">
        <v>35221</v>
      </c>
      <c r="L46" s="42">
        <v>38</v>
      </c>
      <c r="M46">
        <v>2</v>
      </c>
      <c r="N46">
        <v>76</v>
      </c>
    </row>
    <row r="47" spans="3:14">
      <c r="C47">
        <v>1</v>
      </c>
      <c r="D47" t="s">
        <v>115</v>
      </c>
      <c r="E47">
        <v>11077</v>
      </c>
      <c r="F47" t="s">
        <v>148</v>
      </c>
      <c r="G47" t="s">
        <v>149</v>
      </c>
      <c r="H47">
        <v>11077</v>
      </c>
      <c r="I47">
        <v>13</v>
      </c>
      <c r="J47" t="s">
        <v>163</v>
      </c>
      <c r="K47" s="41">
        <v>35221</v>
      </c>
      <c r="L47" s="42">
        <v>6</v>
      </c>
      <c r="M47">
        <v>4</v>
      </c>
      <c r="N47">
        <v>24</v>
      </c>
    </row>
    <row r="48" spans="3:14">
      <c r="C48">
        <v>1</v>
      </c>
      <c r="D48" t="s">
        <v>115</v>
      </c>
      <c r="E48">
        <v>11077</v>
      </c>
      <c r="F48" t="s">
        <v>148</v>
      </c>
      <c r="G48" t="s">
        <v>149</v>
      </c>
      <c r="H48">
        <v>11077</v>
      </c>
      <c r="I48">
        <v>14</v>
      </c>
      <c r="J48" t="s">
        <v>164</v>
      </c>
      <c r="K48" s="41">
        <v>35221</v>
      </c>
      <c r="L48" s="42">
        <v>23.25</v>
      </c>
      <c r="M48">
        <v>1</v>
      </c>
      <c r="N48">
        <v>23.25</v>
      </c>
    </row>
    <row r="49" spans="3:14">
      <c r="C49">
        <v>1</v>
      </c>
      <c r="D49" t="s">
        <v>115</v>
      </c>
      <c r="E49">
        <v>11077</v>
      </c>
      <c r="F49" t="s">
        <v>148</v>
      </c>
      <c r="G49" t="s">
        <v>149</v>
      </c>
      <c r="H49">
        <v>11077</v>
      </c>
      <c r="I49">
        <v>16</v>
      </c>
      <c r="J49" t="s">
        <v>124</v>
      </c>
      <c r="K49" s="41">
        <v>35221</v>
      </c>
      <c r="L49" s="42">
        <v>17.45</v>
      </c>
      <c r="M49">
        <v>2</v>
      </c>
      <c r="N49">
        <v>34.9</v>
      </c>
    </row>
    <row r="50" spans="3:14">
      <c r="C50">
        <v>1</v>
      </c>
      <c r="D50" t="s">
        <v>115</v>
      </c>
      <c r="E50">
        <v>11077</v>
      </c>
      <c r="F50" t="s">
        <v>148</v>
      </c>
      <c r="G50" t="s">
        <v>149</v>
      </c>
      <c r="H50">
        <v>11077</v>
      </c>
      <c r="I50">
        <v>20</v>
      </c>
      <c r="J50" t="s">
        <v>165</v>
      </c>
      <c r="K50" s="41">
        <v>35221</v>
      </c>
      <c r="L50" s="42">
        <v>81</v>
      </c>
      <c r="M50">
        <v>1</v>
      </c>
      <c r="N50">
        <v>81</v>
      </c>
    </row>
    <row r="51" spans="3:14">
      <c r="C51">
        <v>1</v>
      </c>
      <c r="D51" t="s">
        <v>115</v>
      </c>
      <c r="E51">
        <v>11077</v>
      </c>
      <c r="F51" t="s">
        <v>148</v>
      </c>
      <c r="G51" t="s">
        <v>149</v>
      </c>
      <c r="H51">
        <v>11077</v>
      </c>
      <c r="I51">
        <v>23</v>
      </c>
      <c r="J51" t="s">
        <v>166</v>
      </c>
      <c r="K51" s="41">
        <v>35221</v>
      </c>
      <c r="L51" s="42">
        <v>9</v>
      </c>
      <c r="M51">
        <v>2</v>
      </c>
      <c r="N51">
        <v>18</v>
      </c>
    </row>
    <row r="52" spans="3:14">
      <c r="C52">
        <v>1</v>
      </c>
      <c r="D52" t="s">
        <v>115</v>
      </c>
      <c r="E52">
        <v>11077</v>
      </c>
      <c r="F52" t="s">
        <v>148</v>
      </c>
      <c r="G52" t="s">
        <v>149</v>
      </c>
      <c r="H52">
        <v>11077</v>
      </c>
      <c r="I52">
        <v>32</v>
      </c>
      <c r="J52" t="s">
        <v>167</v>
      </c>
      <c r="K52" s="41">
        <v>35221</v>
      </c>
      <c r="L52" s="42">
        <v>32</v>
      </c>
      <c r="M52">
        <v>1</v>
      </c>
      <c r="N52">
        <v>32</v>
      </c>
    </row>
    <row r="53" spans="3:14">
      <c r="C53">
        <v>1</v>
      </c>
      <c r="D53" t="s">
        <v>115</v>
      </c>
      <c r="E53">
        <v>11077</v>
      </c>
      <c r="F53" t="s">
        <v>148</v>
      </c>
      <c r="G53" t="s">
        <v>149</v>
      </c>
      <c r="H53">
        <v>11077</v>
      </c>
      <c r="I53">
        <v>39</v>
      </c>
      <c r="J53" t="s">
        <v>168</v>
      </c>
      <c r="K53" s="41">
        <v>35221</v>
      </c>
      <c r="L53" s="42">
        <v>18</v>
      </c>
      <c r="M53">
        <v>2</v>
      </c>
      <c r="N53">
        <v>36</v>
      </c>
    </row>
    <row r="54" spans="3:14">
      <c r="C54">
        <v>1</v>
      </c>
      <c r="D54" t="s">
        <v>115</v>
      </c>
      <c r="E54">
        <v>11077</v>
      </c>
      <c r="F54" t="s">
        <v>148</v>
      </c>
      <c r="G54" t="s">
        <v>149</v>
      </c>
      <c r="H54">
        <v>11077</v>
      </c>
      <c r="I54">
        <v>41</v>
      </c>
      <c r="J54" t="s">
        <v>131</v>
      </c>
      <c r="K54" s="41">
        <v>35221</v>
      </c>
      <c r="L54" s="42">
        <v>9.65</v>
      </c>
      <c r="M54">
        <v>3</v>
      </c>
      <c r="N54">
        <v>28.95</v>
      </c>
    </row>
    <row r="55" spans="3:14">
      <c r="C55">
        <v>1</v>
      </c>
      <c r="D55" t="s">
        <v>115</v>
      </c>
      <c r="E55">
        <v>11077</v>
      </c>
      <c r="F55" t="s">
        <v>148</v>
      </c>
      <c r="G55" t="s">
        <v>149</v>
      </c>
      <c r="H55">
        <v>11077</v>
      </c>
      <c r="I55">
        <v>46</v>
      </c>
      <c r="J55" t="s">
        <v>128</v>
      </c>
      <c r="K55" s="41">
        <v>35221</v>
      </c>
      <c r="L55" s="42">
        <v>12</v>
      </c>
      <c r="M55">
        <v>3</v>
      </c>
      <c r="N55">
        <v>36</v>
      </c>
    </row>
    <row r="56" spans="3:14">
      <c r="C56">
        <v>1</v>
      </c>
      <c r="D56" t="s">
        <v>115</v>
      </c>
      <c r="E56">
        <v>11077</v>
      </c>
      <c r="F56" t="s">
        <v>148</v>
      </c>
      <c r="G56" t="s">
        <v>149</v>
      </c>
      <c r="H56">
        <v>11077</v>
      </c>
      <c r="I56">
        <v>52</v>
      </c>
      <c r="J56" t="s">
        <v>169</v>
      </c>
      <c r="K56" s="41">
        <v>35221</v>
      </c>
      <c r="L56" s="42">
        <v>7</v>
      </c>
      <c r="M56">
        <v>2</v>
      </c>
      <c r="N56">
        <v>14</v>
      </c>
    </row>
    <row r="57" spans="3:14">
      <c r="C57">
        <v>1</v>
      </c>
      <c r="D57" t="s">
        <v>115</v>
      </c>
      <c r="E57">
        <v>11077</v>
      </c>
      <c r="F57" t="s">
        <v>148</v>
      </c>
      <c r="G57" t="s">
        <v>149</v>
      </c>
      <c r="H57">
        <v>11077</v>
      </c>
      <c r="I57">
        <v>55</v>
      </c>
      <c r="J57" t="s">
        <v>170</v>
      </c>
      <c r="K57" s="41">
        <v>35221</v>
      </c>
      <c r="L57" s="42">
        <v>24</v>
      </c>
      <c r="M57">
        <v>2</v>
      </c>
      <c r="N57">
        <v>48</v>
      </c>
    </row>
    <row r="58" spans="3:14">
      <c r="C58">
        <v>1</v>
      </c>
      <c r="D58" t="s">
        <v>115</v>
      </c>
      <c r="E58">
        <v>11077</v>
      </c>
      <c r="F58" t="s">
        <v>148</v>
      </c>
      <c r="G58" t="s">
        <v>149</v>
      </c>
      <c r="H58">
        <v>11077</v>
      </c>
      <c r="I58">
        <v>60</v>
      </c>
      <c r="J58" t="s">
        <v>171</v>
      </c>
      <c r="K58" s="41">
        <v>35221</v>
      </c>
      <c r="L58" s="42">
        <v>34</v>
      </c>
      <c r="M58">
        <v>2</v>
      </c>
      <c r="N58">
        <v>68</v>
      </c>
    </row>
    <row r="59" spans="3:14">
      <c r="C59">
        <v>1</v>
      </c>
      <c r="D59" t="s">
        <v>115</v>
      </c>
      <c r="E59">
        <v>11077</v>
      </c>
      <c r="F59" t="s">
        <v>148</v>
      </c>
      <c r="G59" t="s">
        <v>149</v>
      </c>
      <c r="H59">
        <v>11077</v>
      </c>
      <c r="I59">
        <v>64</v>
      </c>
      <c r="J59" t="s">
        <v>172</v>
      </c>
      <c r="K59" s="41">
        <v>35221</v>
      </c>
      <c r="L59" s="42">
        <v>33.25</v>
      </c>
      <c r="M59">
        <v>2</v>
      </c>
      <c r="N59">
        <v>66.5</v>
      </c>
    </row>
    <row r="60" spans="3:14">
      <c r="C60">
        <v>1</v>
      </c>
      <c r="D60" t="s">
        <v>115</v>
      </c>
      <c r="E60">
        <v>11077</v>
      </c>
      <c r="F60" t="s">
        <v>148</v>
      </c>
      <c r="G60" t="s">
        <v>149</v>
      </c>
      <c r="H60">
        <v>11077</v>
      </c>
      <c r="I60">
        <v>66</v>
      </c>
      <c r="J60" t="s">
        <v>173</v>
      </c>
      <c r="K60" s="41">
        <v>35221</v>
      </c>
      <c r="L60" s="42">
        <v>17</v>
      </c>
      <c r="M60">
        <v>1</v>
      </c>
      <c r="N60">
        <v>17</v>
      </c>
    </row>
    <row r="61" spans="3:14">
      <c r="C61">
        <v>1</v>
      </c>
      <c r="D61" t="s">
        <v>115</v>
      </c>
      <c r="E61">
        <v>11077</v>
      </c>
      <c r="F61" t="s">
        <v>148</v>
      </c>
      <c r="G61" t="s">
        <v>149</v>
      </c>
      <c r="H61">
        <v>11077</v>
      </c>
      <c r="I61">
        <v>73</v>
      </c>
      <c r="J61" t="s">
        <v>174</v>
      </c>
      <c r="K61" s="41">
        <v>35221</v>
      </c>
      <c r="L61" s="42">
        <v>15</v>
      </c>
      <c r="M61">
        <v>2</v>
      </c>
      <c r="N61">
        <v>30</v>
      </c>
    </row>
    <row r="62" spans="3:14">
      <c r="C62">
        <v>1</v>
      </c>
      <c r="D62" t="s">
        <v>115</v>
      </c>
      <c r="E62">
        <v>11077</v>
      </c>
      <c r="F62" t="s">
        <v>148</v>
      </c>
      <c r="G62" t="s">
        <v>149</v>
      </c>
      <c r="H62">
        <v>11077</v>
      </c>
      <c r="I62">
        <v>75</v>
      </c>
      <c r="J62" t="s">
        <v>175</v>
      </c>
      <c r="K62" s="41">
        <v>35221</v>
      </c>
      <c r="L62" s="42">
        <v>7.75</v>
      </c>
      <c r="M62">
        <v>4</v>
      </c>
      <c r="N62">
        <v>31</v>
      </c>
    </row>
    <row r="63" spans="3:14">
      <c r="C63">
        <v>1</v>
      </c>
      <c r="D63" t="s">
        <v>115</v>
      </c>
      <c r="E63">
        <v>11077</v>
      </c>
      <c r="F63" t="s">
        <v>148</v>
      </c>
      <c r="G63" t="s">
        <v>149</v>
      </c>
      <c r="H63">
        <v>11077</v>
      </c>
      <c r="I63">
        <v>77</v>
      </c>
      <c r="J63" t="s">
        <v>176</v>
      </c>
      <c r="K63" s="41">
        <v>35221</v>
      </c>
      <c r="L63" s="42">
        <v>13</v>
      </c>
      <c r="M63">
        <v>2</v>
      </c>
      <c r="N63">
        <v>26</v>
      </c>
    </row>
    <row r="64" spans="3:14">
      <c r="C64">
        <v>1</v>
      </c>
      <c r="D64" t="s">
        <v>115</v>
      </c>
      <c r="E64">
        <v>10316</v>
      </c>
      <c r="F64" t="s">
        <v>148</v>
      </c>
      <c r="G64" t="s">
        <v>149</v>
      </c>
      <c r="H64">
        <v>10316</v>
      </c>
      <c r="I64">
        <v>41</v>
      </c>
      <c r="J64" t="s">
        <v>131</v>
      </c>
      <c r="K64" s="41">
        <v>34635</v>
      </c>
      <c r="L64" s="42">
        <v>7.7</v>
      </c>
      <c r="M64">
        <v>10</v>
      </c>
      <c r="N64">
        <v>77</v>
      </c>
    </row>
    <row r="65" spans="3:14">
      <c r="C65">
        <v>1</v>
      </c>
      <c r="D65" t="s">
        <v>115</v>
      </c>
      <c r="E65">
        <v>10316</v>
      </c>
      <c r="F65" t="s">
        <v>148</v>
      </c>
      <c r="G65" t="s">
        <v>149</v>
      </c>
      <c r="H65">
        <v>10316</v>
      </c>
      <c r="I65">
        <v>62</v>
      </c>
      <c r="J65" t="s">
        <v>138</v>
      </c>
      <c r="K65" s="41">
        <v>34635</v>
      </c>
      <c r="L65" s="42">
        <v>39.4</v>
      </c>
      <c r="M65">
        <v>70</v>
      </c>
      <c r="N65">
        <v>2758</v>
      </c>
    </row>
    <row r="66" spans="3:14">
      <c r="C66">
        <v>1</v>
      </c>
      <c r="D66" t="s">
        <v>115</v>
      </c>
      <c r="E66">
        <v>10314</v>
      </c>
      <c r="F66" t="s">
        <v>148</v>
      </c>
      <c r="G66" t="s">
        <v>149</v>
      </c>
      <c r="H66">
        <v>10314</v>
      </c>
      <c r="I66">
        <v>32</v>
      </c>
      <c r="J66" t="s">
        <v>167</v>
      </c>
      <c r="K66" s="41">
        <v>34633</v>
      </c>
      <c r="L66" s="42">
        <v>25.6</v>
      </c>
      <c r="M66">
        <v>40</v>
      </c>
      <c r="N66">
        <v>1024</v>
      </c>
    </row>
    <row r="67" spans="3:14">
      <c r="C67">
        <v>1</v>
      </c>
      <c r="D67" t="s">
        <v>115</v>
      </c>
      <c r="E67">
        <v>10314</v>
      </c>
      <c r="F67" t="s">
        <v>148</v>
      </c>
      <c r="G67" t="s">
        <v>149</v>
      </c>
      <c r="H67">
        <v>10314</v>
      </c>
      <c r="I67">
        <v>58</v>
      </c>
      <c r="J67" t="s">
        <v>177</v>
      </c>
      <c r="K67" s="41">
        <v>34633</v>
      </c>
      <c r="L67" s="42">
        <v>10.6</v>
      </c>
      <c r="M67">
        <v>30</v>
      </c>
      <c r="N67">
        <v>318</v>
      </c>
    </row>
    <row r="68" spans="3:14">
      <c r="C68">
        <v>1</v>
      </c>
      <c r="D68" t="s">
        <v>115</v>
      </c>
      <c r="E68">
        <v>10314</v>
      </c>
      <c r="F68" t="s">
        <v>148</v>
      </c>
      <c r="G68" t="s">
        <v>149</v>
      </c>
      <c r="H68">
        <v>10314</v>
      </c>
      <c r="I68">
        <v>62</v>
      </c>
      <c r="J68" t="s">
        <v>138</v>
      </c>
      <c r="K68" s="41">
        <v>34633</v>
      </c>
      <c r="L68" s="42">
        <v>39.4</v>
      </c>
      <c r="M68">
        <v>25</v>
      </c>
      <c r="N68">
        <v>985</v>
      </c>
    </row>
    <row r="69" spans="3:14">
      <c r="C69">
        <v>1</v>
      </c>
      <c r="D69" t="s">
        <v>115</v>
      </c>
      <c r="E69">
        <v>10916</v>
      </c>
      <c r="F69" t="s">
        <v>178</v>
      </c>
      <c r="G69" t="s">
        <v>179</v>
      </c>
      <c r="H69">
        <v>10916</v>
      </c>
      <c r="I69">
        <v>16</v>
      </c>
      <c r="J69" t="s">
        <v>124</v>
      </c>
      <c r="K69" s="41">
        <v>35153</v>
      </c>
      <c r="L69" s="42">
        <v>17.45</v>
      </c>
      <c r="M69">
        <v>6</v>
      </c>
      <c r="N69">
        <v>104.7</v>
      </c>
    </row>
    <row r="70" spans="3:14">
      <c r="C70">
        <v>1</v>
      </c>
      <c r="D70" t="s">
        <v>115</v>
      </c>
      <c r="E70">
        <v>10916</v>
      </c>
      <c r="F70" t="s">
        <v>178</v>
      </c>
      <c r="G70" t="s">
        <v>179</v>
      </c>
      <c r="H70">
        <v>10916</v>
      </c>
      <c r="I70">
        <v>32</v>
      </c>
      <c r="J70" t="s">
        <v>167</v>
      </c>
      <c r="K70" s="41">
        <v>35153</v>
      </c>
      <c r="L70" s="42">
        <v>32</v>
      </c>
      <c r="M70">
        <v>6</v>
      </c>
      <c r="N70">
        <v>192</v>
      </c>
    </row>
    <row r="71" spans="3:14">
      <c r="C71">
        <v>1</v>
      </c>
      <c r="D71" t="s">
        <v>115</v>
      </c>
      <c r="E71">
        <v>10916</v>
      </c>
      <c r="F71" t="s">
        <v>178</v>
      </c>
      <c r="G71" t="s">
        <v>179</v>
      </c>
      <c r="H71">
        <v>10916</v>
      </c>
      <c r="I71">
        <v>57</v>
      </c>
      <c r="J71" t="s">
        <v>180</v>
      </c>
      <c r="K71" s="41">
        <v>35153</v>
      </c>
      <c r="L71" s="42">
        <v>19.5</v>
      </c>
      <c r="M71">
        <v>20</v>
      </c>
      <c r="N71">
        <v>390</v>
      </c>
    </row>
    <row r="72" spans="3:14">
      <c r="C72">
        <v>1</v>
      </c>
      <c r="D72" t="s">
        <v>115</v>
      </c>
      <c r="E72">
        <v>10285</v>
      </c>
      <c r="F72" t="s">
        <v>181</v>
      </c>
      <c r="G72" t="s">
        <v>182</v>
      </c>
      <c r="H72">
        <v>10285</v>
      </c>
      <c r="I72">
        <v>1</v>
      </c>
      <c r="J72" t="s">
        <v>183</v>
      </c>
      <c r="K72" s="41">
        <v>34597</v>
      </c>
      <c r="L72" s="42">
        <v>14.4</v>
      </c>
      <c r="M72">
        <v>45</v>
      </c>
      <c r="N72">
        <v>648</v>
      </c>
    </row>
    <row r="73" spans="3:14">
      <c r="C73">
        <v>1</v>
      </c>
      <c r="D73" t="s">
        <v>115</v>
      </c>
      <c r="E73">
        <v>10285</v>
      </c>
      <c r="F73" t="s">
        <v>181</v>
      </c>
      <c r="G73" t="s">
        <v>182</v>
      </c>
      <c r="H73">
        <v>10285</v>
      </c>
      <c r="I73">
        <v>40</v>
      </c>
      <c r="J73" t="s">
        <v>184</v>
      </c>
      <c r="K73" s="41">
        <v>34597</v>
      </c>
      <c r="L73" s="42">
        <v>14.7</v>
      </c>
      <c r="M73">
        <v>40</v>
      </c>
      <c r="N73">
        <v>588</v>
      </c>
    </row>
    <row r="74" spans="3:14">
      <c r="C74">
        <v>1</v>
      </c>
      <c r="D74" t="s">
        <v>115</v>
      </c>
      <c r="E74">
        <v>10285</v>
      </c>
      <c r="F74" t="s">
        <v>181</v>
      </c>
      <c r="G74" t="s">
        <v>182</v>
      </c>
      <c r="H74">
        <v>10285</v>
      </c>
      <c r="I74">
        <v>53</v>
      </c>
      <c r="J74" t="s">
        <v>134</v>
      </c>
      <c r="K74" s="41">
        <v>34597</v>
      </c>
      <c r="L74" s="42">
        <v>26.2</v>
      </c>
      <c r="M74">
        <v>36</v>
      </c>
      <c r="N74">
        <v>943.2</v>
      </c>
    </row>
    <row r="75" spans="3:14">
      <c r="C75">
        <v>1</v>
      </c>
      <c r="D75" t="s">
        <v>115</v>
      </c>
      <c r="E75">
        <v>10788</v>
      </c>
      <c r="F75" t="s">
        <v>181</v>
      </c>
      <c r="G75" t="s">
        <v>182</v>
      </c>
      <c r="H75">
        <v>10788</v>
      </c>
      <c r="I75">
        <v>19</v>
      </c>
      <c r="J75" t="s">
        <v>185</v>
      </c>
      <c r="K75" s="41">
        <v>35086</v>
      </c>
      <c r="L75" s="42">
        <v>9.1999999999999993</v>
      </c>
      <c r="M75">
        <v>50</v>
      </c>
      <c r="N75">
        <v>460</v>
      </c>
    </row>
    <row r="76" spans="3:14">
      <c r="C76">
        <v>1</v>
      </c>
      <c r="D76" t="s">
        <v>115</v>
      </c>
      <c r="E76">
        <v>10788</v>
      </c>
      <c r="F76" t="s">
        <v>181</v>
      </c>
      <c r="G76" t="s">
        <v>182</v>
      </c>
      <c r="H76">
        <v>10788</v>
      </c>
      <c r="I76">
        <v>75</v>
      </c>
      <c r="J76" t="s">
        <v>175</v>
      </c>
      <c r="K76" s="41">
        <v>35086</v>
      </c>
      <c r="L76" s="42">
        <v>7.75</v>
      </c>
      <c r="M76">
        <v>40</v>
      </c>
      <c r="N76">
        <v>310</v>
      </c>
    </row>
    <row r="77" spans="3:14">
      <c r="C77">
        <v>1</v>
      </c>
      <c r="D77" t="s">
        <v>115</v>
      </c>
      <c r="E77">
        <v>10991</v>
      </c>
      <c r="F77" t="s">
        <v>181</v>
      </c>
      <c r="G77" t="s">
        <v>182</v>
      </c>
      <c r="H77">
        <v>10991</v>
      </c>
      <c r="I77">
        <v>2</v>
      </c>
      <c r="J77" t="s">
        <v>132</v>
      </c>
      <c r="K77" s="41">
        <v>35186</v>
      </c>
      <c r="L77" s="42">
        <v>19</v>
      </c>
      <c r="M77">
        <v>50</v>
      </c>
      <c r="N77">
        <v>950</v>
      </c>
    </row>
    <row r="78" spans="3:14">
      <c r="C78">
        <v>1</v>
      </c>
      <c r="D78" t="s">
        <v>115</v>
      </c>
      <c r="E78">
        <v>10991</v>
      </c>
      <c r="F78" t="s">
        <v>181</v>
      </c>
      <c r="G78" t="s">
        <v>182</v>
      </c>
      <c r="H78">
        <v>10991</v>
      </c>
      <c r="I78">
        <v>70</v>
      </c>
      <c r="J78" t="s">
        <v>186</v>
      </c>
      <c r="K78" s="41">
        <v>35186</v>
      </c>
      <c r="L78" s="42">
        <v>15</v>
      </c>
      <c r="M78">
        <v>20</v>
      </c>
      <c r="N78">
        <v>300</v>
      </c>
    </row>
    <row r="79" spans="3:14">
      <c r="C79">
        <v>1</v>
      </c>
      <c r="D79" t="s">
        <v>115</v>
      </c>
      <c r="E79">
        <v>10991</v>
      </c>
      <c r="F79" t="s">
        <v>181</v>
      </c>
      <c r="G79" t="s">
        <v>182</v>
      </c>
      <c r="H79">
        <v>10991</v>
      </c>
      <c r="I79">
        <v>76</v>
      </c>
      <c r="J79" t="s">
        <v>187</v>
      </c>
      <c r="K79" s="41">
        <v>35186</v>
      </c>
      <c r="L79" s="42">
        <v>18</v>
      </c>
      <c r="M79">
        <v>90</v>
      </c>
      <c r="N79">
        <v>1620</v>
      </c>
    </row>
    <row r="80" spans="3:14">
      <c r="C80">
        <v>1</v>
      </c>
      <c r="D80" t="s">
        <v>115</v>
      </c>
      <c r="E80">
        <v>10361</v>
      </c>
      <c r="F80" t="s">
        <v>181</v>
      </c>
      <c r="G80" t="s">
        <v>182</v>
      </c>
      <c r="H80">
        <v>10361</v>
      </c>
      <c r="I80">
        <v>39</v>
      </c>
      <c r="J80" t="s">
        <v>168</v>
      </c>
      <c r="K80" s="41">
        <v>34691</v>
      </c>
      <c r="L80" s="42">
        <v>14.4</v>
      </c>
      <c r="M80">
        <v>54</v>
      </c>
      <c r="N80">
        <v>777.6</v>
      </c>
    </row>
    <row r="81" spans="3:14">
      <c r="C81">
        <v>1</v>
      </c>
      <c r="D81" t="s">
        <v>115</v>
      </c>
      <c r="E81">
        <v>10361</v>
      </c>
      <c r="F81" t="s">
        <v>181</v>
      </c>
      <c r="G81" t="s">
        <v>182</v>
      </c>
      <c r="H81">
        <v>10361</v>
      </c>
      <c r="I81">
        <v>60</v>
      </c>
      <c r="J81" t="s">
        <v>171</v>
      </c>
      <c r="K81" s="41">
        <v>34691</v>
      </c>
      <c r="L81" s="42">
        <v>27.2</v>
      </c>
      <c r="M81">
        <v>55</v>
      </c>
      <c r="N81">
        <v>1496</v>
      </c>
    </row>
    <row r="82" spans="3:14">
      <c r="C82">
        <v>1</v>
      </c>
      <c r="D82" t="s">
        <v>115</v>
      </c>
      <c r="E82">
        <v>10293</v>
      </c>
      <c r="F82" t="s">
        <v>188</v>
      </c>
      <c r="G82" t="s">
        <v>189</v>
      </c>
      <c r="H82">
        <v>10293</v>
      </c>
      <c r="I82">
        <v>18</v>
      </c>
      <c r="J82" t="s">
        <v>125</v>
      </c>
      <c r="K82" s="41">
        <v>34606</v>
      </c>
      <c r="L82" s="42">
        <v>50</v>
      </c>
      <c r="M82">
        <v>12</v>
      </c>
      <c r="N82">
        <v>600</v>
      </c>
    </row>
    <row r="83" spans="3:14">
      <c r="C83">
        <v>1</v>
      </c>
      <c r="D83" t="s">
        <v>115</v>
      </c>
      <c r="E83">
        <v>10293</v>
      </c>
      <c r="F83" t="s">
        <v>188</v>
      </c>
      <c r="G83" t="s">
        <v>189</v>
      </c>
      <c r="H83">
        <v>10293</v>
      </c>
      <c r="I83">
        <v>24</v>
      </c>
      <c r="J83" t="s">
        <v>190</v>
      </c>
      <c r="K83" s="41">
        <v>34606</v>
      </c>
      <c r="L83" s="42">
        <v>3.6</v>
      </c>
      <c r="M83">
        <v>10</v>
      </c>
      <c r="N83">
        <v>36</v>
      </c>
    </row>
    <row r="84" spans="3:14">
      <c r="C84">
        <v>1</v>
      </c>
      <c r="D84" t="s">
        <v>115</v>
      </c>
      <c r="E84">
        <v>10293</v>
      </c>
      <c r="F84" t="s">
        <v>188</v>
      </c>
      <c r="G84" t="s">
        <v>189</v>
      </c>
      <c r="H84">
        <v>10293</v>
      </c>
      <c r="I84">
        <v>63</v>
      </c>
      <c r="J84" t="s">
        <v>191</v>
      </c>
      <c r="K84" s="41">
        <v>34606</v>
      </c>
      <c r="L84" s="42">
        <v>35.1</v>
      </c>
      <c r="M84">
        <v>5</v>
      </c>
      <c r="N84">
        <v>175.5</v>
      </c>
    </row>
    <row r="85" spans="3:14">
      <c r="C85">
        <v>1</v>
      </c>
      <c r="D85" t="s">
        <v>115</v>
      </c>
      <c r="E85">
        <v>10293</v>
      </c>
      <c r="F85" t="s">
        <v>188</v>
      </c>
      <c r="G85" t="s">
        <v>189</v>
      </c>
      <c r="H85">
        <v>10293</v>
      </c>
      <c r="I85">
        <v>75</v>
      </c>
      <c r="J85" t="s">
        <v>175</v>
      </c>
      <c r="K85" s="41">
        <v>34606</v>
      </c>
      <c r="L85" s="42">
        <v>6.2</v>
      </c>
      <c r="M85">
        <v>6</v>
      </c>
      <c r="N85">
        <v>37.200000000000003</v>
      </c>
    </row>
    <row r="86" spans="3:14">
      <c r="C86">
        <v>1</v>
      </c>
      <c r="D86" t="s">
        <v>115</v>
      </c>
      <c r="E86">
        <v>10400</v>
      </c>
      <c r="F86" t="s">
        <v>142</v>
      </c>
      <c r="G86" t="s">
        <v>143</v>
      </c>
      <c r="H86">
        <v>10400</v>
      </c>
      <c r="I86">
        <v>29</v>
      </c>
      <c r="J86" t="s">
        <v>192</v>
      </c>
      <c r="K86" s="41">
        <v>34731</v>
      </c>
      <c r="L86" s="42">
        <v>99</v>
      </c>
      <c r="M86">
        <v>21</v>
      </c>
      <c r="N86">
        <v>2079</v>
      </c>
    </row>
    <row r="87" spans="3:14">
      <c r="C87">
        <v>1</v>
      </c>
      <c r="D87" t="s">
        <v>115</v>
      </c>
      <c r="E87">
        <v>10400</v>
      </c>
      <c r="F87" t="s">
        <v>142</v>
      </c>
      <c r="G87" t="s">
        <v>143</v>
      </c>
      <c r="H87">
        <v>10400</v>
      </c>
      <c r="I87">
        <v>35</v>
      </c>
      <c r="J87" t="s">
        <v>193</v>
      </c>
      <c r="K87" s="41">
        <v>34731</v>
      </c>
      <c r="L87" s="42">
        <v>14.4</v>
      </c>
      <c r="M87">
        <v>35</v>
      </c>
      <c r="N87">
        <v>504</v>
      </c>
    </row>
    <row r="88" spans="3:14">
      <c r="C88">
        <v>1</v>
      </c>
      <c r="D88" t="s">
        <v>115</v>
      </c>
      <c r="E88">
        <v>10400</v>
      </c>
      <c r="F88" t="s">
        <v>142</v>
      </c>
      <c r="G88" t="s">
        <v>143</v>
      </c>
      <c r="H88">
        <v>10400</v>
      </c>
      <c r="I88">
        <v>49</v>
      </c>
      <c r="J88" t="s">
        <v>194</v>
      </c>
      <c r="K88" s="41">
        <v>34731</v>
      </c>
      <c r="L88" s="42">
        <v>16</v>
      </c>
      <c r="M88">
        <v>30</v>
      </c>
      <c r="N88">
        <v>480</v>
      </c>
    </row>
    <row r="89" spans="3:14">
      <c r="C89">
        <v>1</v>
      </c>
      <c r="D89" t="s">
        <v>115</v>
      </c>
      <c r="E89">
        <v>10800</v>
      </c>
      <c r="F89" t="s">
        <v>195</v>
      </c>
      <c r="G89" t="s">
        <v>196</v>
      </c>
      <c r="H89">
        <v>10800</v>
      </c>
      <c r="I89">
        <v>11</v>
      </c>
      <c r="J89" t="s">
        <v>197</v>
      </c>
      <c r="K89" s="41">
        <v>35090</v>
      </c>
      <c r="L89" s="42">
        <v>21</v>
      </c>
      <c r="M89">
        <v>50</v>
      </c>
      <c r="N89">
        <v>1050</v>
      </c>
    </row>
    <row r="90" spans="3:14">
      <c r="C90">
        <v>1</v>
      </c>
      <c r="D90" t="s">
        <v>115</v>
      </c>
      <c r="E90">
        <v>10800</v>
      </c>
      <c r="F90" t="s">
        <v>195</v>
      </c>
      <c r="G90" t="s">
        <v>196</v>
      </c>
      <c r="H90">
        <v>10800</v>
      </c>
      <c r="I90">
        <v>51</v>
      </c>
      <c r="J90" t="s">
        <v>121</v>
      </c>
      <c r="K90" s="41">
        <v>35090</v>
      </c>
      <c r="L90" s="42">
        <v>53</v>
      </c>
      <c r="M90">
        <v>10</v>
      </c>
      <c r="N90">
        <v>530</v>
      </c>
    </row>
    <row r="91" spans="3:14">
      <c r="C91">
        <v>1</v>
      </c>
      <c r="D91" t="s">
        <v>115</v>
      </c>
      <c r="E91">
        <v>10800</v>
      </c>
      <c r="F91" t="s">
        <v>195</v>
      </c>
      <c r="G91" t="s">
        <v>196</v>
      </c>
      <c r="H91">
        <v>10800</v>
      </c>
      <c r="I91">
        <v>54</v>
      </c>
      <c r="J91" t="s">
        <v>154</v>
      </c>
      <c r="K91" s="41">
        <v>35090</v>
      </c>
      <c r="L91" s="42">
        <v>7.45</v>
      </c>
      <c r="M91">
        <v>7</v>
      </c>
      <c r="N91">
        <v>52.15</v>
      </c>
    </row>
    <row r="92" spans="3:14">
      <c r="C92">
        <v>1</v>
      </c>
      <c r="D92" t="s">
        <v>115</v>
      </c>
      <c r="E92">
        <v>11069</v>
      </c>
      <c r="F92" t="s">
        <v>188</v>
      </c>
      <c r="G92" t="s">
        <v>189</v>
      </c>
      <c r="H92">
        <v>11069</v>
      </c>
      <c r="I92">
        <v>39</v>
      </c>
      <c r="J92" t="s">
        <v>168</v>
      </c>
      <c r="K92" s="41">
        <v>35219</v>
      </c>
      <c r="L92" s="42">
        <v>18</v>
      </c>
      <c r="M92">
        <v>20</v>
      </c>
      <c r="N92">
        <v>360</v>
      </c>
    </row>
    <row r="93" spans="3:14">
      <c r="C93">
        <v>1</v>
      </c>
      <c r="D93" t="s">
        <v>115</v>
      </c>
      <c r="E93">
        <v>10304</v>
      </c>
      <c r="F93" t="s">
        <v>188</v>
      </c>
      <c r="G93" t="s">
        <v>189</v>
      </c>
      <c r="H93">
        <v>10304</v>
      </c>
      <c r="I93">
        <v>49</v>
      </c>
      <c r="J93" t="s">
        <v>194</v>
      </c>
      <c r="K93" s="41">
        <v>34620</v>
      </c>
      <c r="L93" s="42">
        <v>16</v>
      </c>
      <c r="M93">
        <v>30</v>
      </c>
      <c r="N93">
        <v>480</v>
      </c>
    </row>
    <row r="94" spans="3:14">
      <c r="C94">
        <v>1</v>
      </c>
      <c r="D94" t="s">
        <v>115</v>
      </c>
      <c r="E94">
        <v>10304</v>
      </c>
      <c r="F94" t="s">
        <v>188</v>
      </c>
      <c r="G94" t="s">
        <v>189</v>
      </c>
      <c r="H94">
        <v>10304</v>
      </c>
      <c r="I94">
        <v>59</v>
      </c>
      <c r="J94" t="s">
        <v>198</v>
      </c>
      <c r="K94" s="41">
        <v>34620</v>
      </c>
      <c r="L94" s="42">
        <v>44</v>
      </c>
      <c r="M94">
        <v>10</v>
      </c>
      <c r="N94">
        <v>440</v>
      </c>
    </row>
    <row r="95" spans="3:14">
      <c r="C95">
        <v>1</v>
      </c>
      <c r="D95" t="s">
        <v>115</v>
      </c>
      <c r="E95">
        <v>10304</v>
      </c>
      <c r="F95" t="s">
        <v>188</v>
      </c>
      <c r="G95" t="s">
        <v>189</v>
      </c>
      <c r="H95">
        <v>10304</v>
      </c>
      <c r="I95">
        <v>71</v>
      </c>
      <c r="J95" t="s">
        <v>144</v>
      </c>
      <c r="K95" s="41">
        <v>34620</v>
      </c>
      <c r="L95" s="42">
        <v>17.2</v>
      </c>
      <c r="M95">
        <v>2</v>
      </c>
      <c r="N95">
        <v>34.4</v>
      </c>
    </row>
    <row r="96" spans="3:14">
      <c r="C96">
        <v>1</v>
      </c>
      <c r="D96" t="s">
        <v>115</v>
      </c>
      <c r="E96">
        <v>10992</v>
      </c>
      <c r="F96" t="s">
        <v>199</v>
      </c>
      <c r="G96" t="s">
        <v>200</v>
      </c>
      <c r="H96">
        <v>10992</v>
      </c>
      <c r="I96">
        <v>72</v>
      </c>
      <c r="J96" t="s">
        <v>201</v>
      </c>
      <c r="K96" s="41">
        <v>35186</v>
      </c>
      <c r="L96" s="42">
        <v>34.799999999999997</v>
      </c>
      <c r="M96">
        <v>2</v>
      </c>
      <c r="N96">
        <v>69.599999999999994</v>
      </c>
    </row>
    <row r="97" spans="3:14">
      <c r="C97">
        <v>1</v>
      </c>
      <c r="D97" t="s">
        <v>115</v>
      </c>
      <c r="E97">
        <v>11038</v>
      </c>
      <c r="F97" t="s">
        <v>202</v>
      </c>
      <c r="G97" t="s">
        <v>203</v>
      </c>
      <c r="H97">
        <v>11038</v>
      </c>
      <c r="I97">
        <v>40</v>
      </c>
      <c r="J97" t="s">
        <v>184</v>
      </c>
      <c r="K97" s="41">
        <v>35206</v>
      </c>
      <c r="L97" s="42">
        <v>18.399999999999999</v>
      </c>
      <c r="M97">
        <v>5</v>
      </c>
      <c r="N97">
        <v>92</v>
      </c>
    </row>
    <row r="98" spans="3:14">
      <c r="C98">
        <v>1</v>
      </c>
      <c r="D98" t="s">
        <v>115</v>
      </c>
      <c r="E98">
        <v>11038</v>
      </c>
      <c r="F98" t="s">
        <v>202</v>
      </c>
      <c r="G98" t="s">
        <v>203</v>
      </c>
      <c r="H98">
        <v>11038</v>
      </c>
      <c r="I98">
        <v>52</v>
      </c>
      <c r="J98" t="s">
        <v>169</v>
      </c>
      <c r="K98" s="41">
        <v>35206</v>
      </c>
      <c r="L98" s="42">
        <v>7</v>
      </c>
      <c r="M98">
        <v>2</v>
      </c>
      <c r="N98">
        <v>14</v>
      </c>
    </row>
    <row r="99" spans="3:14">
      <c r="C99">
        <v>1</v>
      </c>
      <c r="D99" t="s">
        <v>115</v>
      </c>
      <c r="E99">
        <v>11038</v>
      </c>
      <c r="F99" t="s">
        <v>202</v>
      </c>
      <c r="G99" t="s">
        <v>203</v>
      </c>
      <c r="H99">
        <v>11038</v>
      </c>
      <c r="I99">
        <v>71</v>
      </c>
      <c r="J99" t="s">
        <v>144</v>
      </c>
      <c r="K99" s="41">
        <v>35206</v>
      </c>
      <c r="L99" s="42">
        <v>21.5</v>
      </c>
      <c r="M99">
        <v>30</v>
      </c>
      <c r="N99">
        <v>645</v>
      </c>
    </row>
    <row r="100" spans="3:14">
      <c r="C100">
        <v>1</v>
      </c>
      <c r="D100" t="s">
        <v>115</v>
      </c>
      <c r="E100">
        <v>10385</v>
      </c>
      <c r="F100" t="s">
        <v>204</v>
      </c>
      <c r="G100" t="s">
        <v>205</v>
      </c>
      <c r="H100">
        <v>10385</v>
      </c>
      <c r="I100">
        <v>7</v>
      </c>
      <c r="J100" t="s">
        <v>159</v>
      </c>
      <c r="K100" s="41">
        <v>34716</v>
      </c>
      <c r="L100" s="42">
        <v>24</v>
      </c>
      <c r="M100">
        <v>10</v>
      </c>
      <c r="N100">
        <v>240</v>
      </c>
    </row>
    <row r="101" spans="3:14">
      <c r="C101">
        <v>1</v>
      </c>
      <c r="D101" t="s">
        <v>115</v>
      </c>
      <c r="E101">
        <v>10385</v>
      </c>
      <c r="F101" t="s">
        <v>204</v>
      </c>
      <c r="G101" t="s">
        <v>205</v>
      </c>
      <c r="H101">
        <v>10385</v>
      </c>
      <c r="I101">
        <v>60</v>
      </c>
      <c r="J101" t="s">
        <v>171</v>
      </c>
      <c r="K101" s="41">
        <v>34716</v>
      </c>
      <c r="L101" s="42">
        <v>27.2</v>
      </c>
      <c r="M101">
        <v>20</v>
      </c>
      <c r="N101">
        <v>544</v>
      </c>
    </row>
    <row r="102" spans="3:14">
      <c r="C102">
        <v>1</v>
      </c>
      <c r="D102" t="s">
        <v>115</v>
      </c>
      <c r="E102">
        <v>10385</v>
      </c>
      <c r="F102" t="s">
        <v>204</v>
      </c>
      <c r="G102" t="s">
        <v>205</v>
      </c>
      <c r="H102">
        <v>10385</v>
      </c>
      <c r="I102">
        <v>68</v>
      </c>
      <c r="J102" t="s">
        <v>206</v>
      </c>
      <c r="K102" s="41">
        <v>34716</v>
      </c>
      <c r="L102" s="42">
        <v>10</v>
      </c>
      <c r="M102">
        <v>8</v>
      </c>
      <c r="N102">
        <v>80</v>
      </c>
    </row>
    <row r="103" spans="3:14">
      <c r="C103">
        <v>1</v>
      </c>
      <c r="D103" t="s">
        <v>115</v>
      </c>
      <c r="E103">
        <v>10525</v>
      </c>
      <c r="F103" t="s">
        <v>207</v>
      </c>
      <c r="G103" t="s">
        <v>208</v>
      </c>
      <c r="H103">
        <v>10525</v>
      </c>
      <c r="I103">
        <v>36</v>
      </c>
      <c r="J103" t="s">
        <v>209</v>
      </c>
      <c r="K103" s="41">
        <v>34852</v>
      </c>
      <c r="L103" s="42">
        <v>19</v>
      </c>
      <c r="M103">
        <v>30</v>
      </c>
      <c r="N103">
        <v>570</v>
      </c>
    </row>
    <row r="104" spans="3:14">
      <c r="C104">
        <v>1</v>
      </c>
      <c r="D104" t="s">
        <v>115</v>
      </c>
      <c r="E104">
        <v>10525</v>
      </c>
      <c r="F104" t="s">
        <v>207</v>
      </c>
      <c r="G104" t="s">
        <v>208</v>
      </c>
      <c r="H104">
        <v>10525</v>
      </c>
      <c r="I104">
        <v>40</v>
      </c>
      <c r="J104" t="s">
        <v>184</v>
      </c>
      <c r="K104" s="41">
        <v>34852</v>
      </c>
      <c r="L104" s="42">
        <v>18.399999999999999</v>
      </c>
      <c r="M104">
        <v>15</v>
      </c>
      <c r="N104">
        <v>276</v>
      </c>
    </row>
    <row r="105" spans="3:14">
      <c r="C105">
        <v>1</v>
      </c>
      <c r="D105" t="s">
        <v>115</v>
      </c>
      <c r="E105">
        <v>10821</v>
      </c>
      <c r="F105" t="s">
        <v>204</v>
      </c>
      <c r="G105" t="s">
        <v>205</v>
      </c>
      <c r="H105">
        <v>10821</v>
      </c>
      <c r="I105">
        <v>35</v>
      </c>
      <c r="J105" t="s">
        <v>193</v>
      </c>
      <c r="K105" s="41">
        <v>35103</v>
      </c>
      <c r="L105" s="42">
        <v>18</v>
      </c>
      <c r="M105">
        <v>20</v>
      </c>
      <c r="N105">
        <v>360</v>
      </c>
    </row>
    <row r="106" spans="3:14">
      <c r="C106">
        <v>1</v>
      </c>
      <c r="D106" t="s">
        <v>115</v>
      </c>
      <c r="E106">
        <v>10821</v>
      </c>
      <c r="F106" t="s">
        <v>204</v>
      </c>
      <c r="G106" t="s">
        <v>205</v>
      </c>
      <c r="H106">
        <v>10821</v>
      </c>
      <c r="I106">
        <v>51</v>
      </c>
      <c r="J106" t="s">
        <v>121</v>
      </c>
      <c r="K106" s="41">
        <v>35103</v>
      </c>
      <c r="L106" s="42">
        <v>53</v>
      </c>
      <c r="M106">
        <v>6</v>
      </c>
      <c r="N106">
        <v>318</v>
      </c>
    </row>
    <row r="107" spans="3:14">
      <c r="C107">
        <v>1</v>
      </c>
      <c r="D107" t="s">
        <v>115</v>
      </c>
      <c r="E107">
        <v>10340</v>
      </c>
      <c r="F107" t="s">
        <v>207</v>
      </c>
      <c r="G107" t="s">
        <v>208</v>
      </c>
      <c r="H107">
        <v>10340</v>
      </c>
      <c r="I107">
        <v>18</v>
      </c>
      <c r="J107" t="s">
        <v>125</v>
      </c>
      <c r="K107" s="41">
        <v>34667</v>
      </c>
      <c r="L107" s="42">
        <v>50</v>
      </c>
      <c r="M107">
        <v>20</v>
      </c>
      <c r="N107">
        <v>1000</v>
      </c>
    </row>
    <row r="108" spans="3:14">
      <c r="C108">
        <v>1</v>
      </c>
      <c r="D108" t="s">
        <v>115</v>
      </c>
      <c r="E108">
        <v>10340</v>
      </c>
      <c r="F108" t="s">
        <v>207</v>
      </c>
      <c r="G108" t="s">
        <v>208</v>
      </c>
      <c r="H108">
        <v>10340</v>
      </c>
      <c r="I108">
        <v>41</v>
      </c>
      <c r="J108" t="s">
        <v>131</v>
      </c>
      <c r="K108" s="41">
        <v>34667</v>
      </c>
      <c r="L108" s="42">
        <v>7.7</v>
      </c>
      <c r="M108">
        <v>12</v>
      </c>
      <c r="N108">
        <v>92.4</v>
      </c>
    </row>
    <row r="109" spans="3:14">
      <c r="C109">
        <v>1</v>
      </c>
      <c r="D109" t="s">
        <v>115</v>
      </c>
      <c r="E109">
        <v>10340</v>
      </c>
      <c r="F109" t="s">
        <v>207</v>
      </c>
      <c r="G109" t="s">
        <v>208</v>
      </c>
      <c r="H109">
        <v>10340</v>
      </c>
      <c r="I109">
        <v>43</v>
      </c>
      <c r="J109" t="s">
        <v>210</v>
      </c>
      <c r="K109" s="41">
        <v>34667</v>
      </c>
      <c r="L109" s="42">
        <v>36.799999999999997</v>
      </c>
      <c r="M109">
        <v>40</v>
      </c>
      <c r="N109">
        <v>1472</v>
      </c>
    </row>
    <row r="110" spans="3:14">
      <c r="C110">
        <v>1</v>
      </c>
      <c r="D110" t="s">
        <v>115</v>
      </c>
      <c r="E110">
        <v>10827</v>
      </c>
      <c r="F110" t="s">
        <v>207</v>
      </c>
      <c r="G110" t="s">
        <v>208</v>
      </c>
      <c r="H110">
        <v>10827</v>
      </c>
      <c r="I110">
        <v>10</v>
      </c>
      <c r="J110" t="s">
        <v>161</v>
      </c>
      <c r="K110" s="41">
        <v>35107</v>
      </c>
      <c r="L110" s="42">
        <v>31</v>
      </c>
      <c r="M110">
        <v>15</v>
      </c>
      <c r="N110">
        <v>465</v>
      </c>
    </row>
    <row r="111" spans="3:14">
      <c r="C111">
        <v>1</v>
      </c>
      <c r="D111" t="s">
        <v>115</v>
      </c>
      <c r="E111">
        <v>10827</v>
      </c>
      <c r="F111" t="s">
        <v>207</v>
      </c>
      <c r="G111" t="s">
        <v>208</v>
      </c>
      <c r="H111">
        <v>10827</v>
      </c>
      <c r="I111">
        <v>39</v>
      </c>
      <c r="J111" t="s">
        <v>168</v>
      </c>
      <c r="K111" s="41">
        <v>35107</v>
      </c>
      <c r="L111" s="42">
        <v>18</v>
      </c>
      <c r="M111">
        <v>21</v>
      </c>
      <c r="N111">
        <v>378</v>
      </c>
    </row>
    <row r="112" spans="3:14">
      <c r="C112">
        <v>1</v>
      </c>
      <c r="D112" t="s">
        <v>115</v>
      </c>
      <c r="E112">
        <v>10377</v>
      </c>
      <c r="F112" t="s">
        <v>195</v>
      </c>
      <c r="G112" t="s">
        <v>196</v>
      </c>
      <c r="H112">
        <v>10377</v>
      </c>
      <c r="I112">
        <v>28</v>
      </c>
      <c r="J112" t="s">
        <v>211</v>
      </c>
      <c r="K112" s="41">
        <v>34708</v>
      </c>
      <c r="L112" s="42">
        <v>36.4</v>
      </c>
      <c r="M112">
        <v>20</v>
      </c>
      <c r="N112">
        <v>728</v>
      </c>
    </row>
    <row r="113" spans="3:14">
      <c r="C113">
        <v>1</v>
      </c>
      <c r="D113" t="s">
        <v>115</v>
      </c>
      <c r="E113">
        <v>10377</v>
      </c>
      <c r="F113" t="s">
        <v>195</v>
      </c>
      <c r="G113" t="s">
        <v>196</v>
      </c>
      <c r="H113">
        <v>10377</v>
      </c>
      <c r="I113">
        <v>39</v>
      </c>
      <c r="J113" t="s">
        <v>168</v>
      </c>
      <c r="K113" s="41">
        <v>34708</v>
      </c>
      <c r="L113" s="42">
        <v>14.4</v>
      </c>
      <c r="M113">
        <v>20</v>
      </c>
      <c r="N113">
        <v>288</v>
      </c>
    </row>
    <row r="114" spans="3:14">
      <c r="C114">
        <v>1</v>
      </c>
      <c r="D114" t="s">
        <v>115</v>
      </c>
      <c r="E114">
        <v>10537</v>
      </c>
      <c r="F114" t="s">
        <v>212</v>
      </c>
      <c r="G114" t="s">
        <v>213</v>
      </c>
      <c r="H114">
        <v>10537</v>
      </c>
      <c r="I114">
        <v>31</v>
      </c>
      <c r="J114" t="s">
        <v>118</v>
      </c>
      <c r="K114" s="41">
        <v>34864</v>
      </c>
      <c r="L114" s="42">
        <v>12.5</v>
      </c>
      <c r="M114">
        <v>30</v>
      </c>
      <c r="N114">
        <v>375</v>
      </c>
    </row>
    <row r="115" spans="3:14">
      <c r="C115">
        <v>1</v>
      </c>
      <c r="D115" t="s">
        <v>115</v>
      </c>
      <c r="E115">
        <v>10537</v>
      </c>
      <c r="F115" t="s">
        <v>212</v>
      </c>
      <c r="G115" t="s">
        <v>213</v>
      </c>
      <c r="H115">
        <v>10537</v>
      </c>
      <c r="I115">
        <v>51</v>
      </c>
      <c r="J115" t="s">
        <v>121</v>
      </c>
      <c r="K115" s="41">
        <v>34864</v>
      </c>
      <c r="L115" s="42">
        <v>53</v>
      </c>
      <c r="M115">
        <v>6</v>
      </c>
      <c r="N115">
        <v>318</v>
      </c>
    </row>
    <row r="116" spans="3:14">
      <c r="C116">
        <v>1</v>
      </c>
      <c r="D116" t="s">
        <v>115</v>
      </c>
      <c r="E116">
        <v>10537</v>
      </c>
      <c r="F116" t="s">
        <v>212</v>
      </c>
      <c r="G116" t="s">
        <v>213</v>
      </c>
      <c r="H116">
        <v>10537</v>
      </c>
      <c r="I116">
        <v>58</v>
      </c>
      <c r="J116" t="s">
        <v>177</v>
      </c>
      <c r="K116" s="41">
        <v>34864</v>
      </c>
      <c r="L116" s="42">
        <v>13.25</v>
      </c>
      <c r="M116">
        <v>20</v>
      </c>
      <c r="N116">
        <v>265</v>
      </c>
    </row>
    <row r="117" spans="3:14">
      <c r="C117">
        <v>1</v>
      </c>
      <c r="D117" t="s">
        <v>115</v>
      </c>
      <c r="E117">
        <v>10537</v>
      </c>
      <c r="F117" t="s">
        <v>212</v>
      </c>
      <c r="G117" t="s">
        <v>213</v>
      </c>
      <c r="H117">
        <v>10537</v>
      </c>
      <c r="I117">
        <v>72</v>
      </c>
      <c r="J117" t="s">
        <v>201</v>
      </c>
      <c r="K117" s="41">
        <v>34864</v>
      </c>
      <c r="L117" s="42">
        <v>34.799999999999997</v>
      </c>
      <c r="M117">
        <v>21</v>
      </c>
      <c r="N117">
        <v>730.8</v>
      </c>
    </row>
    <row r="118" spans="3:14">
      <c r="C118">
        <v>1</v>
      </c>
      <c r="D118" t="s">
        <v>115</v>
      </c>
      <c r="E118">
        <v>10537</v>
      </c>
      <c r="F118" t="s">
        <v>212</v>
      </c>
      <c r="G118" t="s">
        <v>213</v>
      </c>
      <c r="H118">
        <v>10537</v>
      </c>
      <c r="I118">
        <v>73</v>
      </c>
      <c r="J118" t="s">
        <v>174</v>
      </c>
      <c r="K118" s="41">
        <v>34864</v>
      </c>
      <c r="L118" s="42">
        <v>15</v>
      </c>
      <c r="M118">
        <v>9</v>
      </c>
      <c r="N118">
        <v>135</v>
      </c>
    </row>
    <row r="119" spans="3:14">
      <c r="C119">
        <v>1</v>
      </c>
      <c r="D119" t="s">
        <v>115</v>
      </c>
      <c r="E119">
        <v>11027</v>
      </c>
      <c r="F119" t="s">
        <v>214</v>
      </c>
      <c r="G119" t="s">
        <v>215</v>
      </c>
      <c r="H119">
        <v>11027</v>
      </c>
      <c r="I119">
        <v>24</v>
      </c>
      <c r="J119" t="s">
        <v>190</v>
      </c>
      <c r="K119" s="41">
        <v>35201</v>
      </c>
      <c r="L119" s="42">
        <v>4.5</v>
      </c>
      <c r="M119">
        <v>30</v>
      </c>
      <c r="N119">
        <v>135</v>
      </c>
    </row>
    <row r="120" spans="3:14">
      <c r="C120">
        <v>1</v>
      </c>
      <c r="D120" t="s">
        <v>115</v>
      </c>
      <c r="E120">
        <v>11027</v>
      </c>
      <c r="F120" t="s">
        <v>214</v>
      </c>
      <c r="G120" t="s">
        <v>215</v>
      </c>
      <c r="H120">
        <v>11027</v>
      </c>
      <c r="I120">
        <v>62</v>
      </c>
      <c r="J120" t="s">
        <v>138</v>
      </c>
      <c r="K120" s="41">
        <v>35201</v>
      </c>
      <c r="L120" s="42">
        <v>49.3</v>
      </c>
      <c r="M120">
        <v>21</v>
      </c>
      <c r="N120">
        <v>1035.3</v>
      </c>
    </row>
    <row r="121" spans="3:14">
      <c r="C121">
        <v>1</v>
      </c>
      <c r="D121" t="s">
        <v>115</v>
      </c>
      <c r="E121">
        <v>10746</v>
      </c>
      <c r="F121" t="s">
        <v>216</v>
      </c>
      <c r="G121" t="s">
        <v>217</v>
      </c>
      <c r="H121">
        <v>10746</v>
      </c>
      <c r="I121">
        <v>13</v>
      </c>
      <c r="J121" t="s">
        <v>163</v>
      </c>
      <c r="K121" s="41">
        <v>35053</v>
      </c>
      <c r="L121" s="42">
        <v>6</v>
      </c>
      <c r="M121">
        <v>6</v>
      </c>
      <c r="N121">
        <v>36</v>
      </c>
    </row>
    <row r="122" spans="3:14">
      <c r="C122">
        <v>1</v>
      </c>
      <c r="D122" t="s">
        <v>115</v>
      </c>
      <c r="E122">
        <v>10746</v>
      </c>
      <c r="F122" t="s">
        <v>216</v>
      </c>
      <c r="G122" t="s">
        <v>217</v>
      </c>
      <c r="H122">
        <v>10746</v>
      </c>
      <c r="I122">
        <v>42</v>
      </c>
      <c r="J122" t="s">
        <v>119</v>
      </c>
      <c r="K122" s="41">
        <v>35053</v>
      </c>
      <c r="L122" s="42">
        <v>14</v>
      </c>
      <c r="M122">
        <v>28</v>
      </c>
      <c r="N122">
        <v>392</v>
      </c>
    </row>
    <row r="123" spans="3:14">
      <c r="C123">
        <v>1</v>
      </c>
      <c r="D123" t="s">
        <v>115</v>
      </c>
      <c r="E123">
        <v>10746</v>
      </c>
      <c r="F123" t="s">
        <v>216</v>
      </c>
      <c r="G123" t="s">
        <v>217</v>
      </c>
      <c r="H123">
        <v>10746</v>
      </c>
      <c r="I123">
        <v>62</v>
      </c>
      <c r="J123" t="s">
        <v>138</v>
      </c>
      <c r="K123" s="41">
        <v>35053</v>
      </c>
      <c r="L123" s="42">
        <v>49.3</v>
      </c>
      <c r="M123">
        <v>9</v>
      </c>
      <c r="N123">
        <v>443.7</v>
      </c>
    </row>
    <row r="124" spans="3:14">
      <c r="C124">
        <v>1</v>
      </c>
      <c r="D124" t="s">
        <v>115</v>
      </c>
      <c r="E124">
        <v>10746</v>
      </c>
      <c r="F124" t="s">
        <v>216</v>
      </c>
      <c r="G124" t="s">
        <v>217</v>
      </c>
      <c r="H124">
        <v>10746</v>
      </c>
      <c r="I124">
        <v>69</v>
      </c>
      <c r="J124" t="s">
        <v>141</v>
      </c>
      <c r="K124" s="41">
        <v>35053</v>
      </c>
      <c r="L124" s="42">
        <v>36</v>
      </c>
      <c r="M124">
        <v>40</v>
      </c>
      <c r="N124">
        <v>1440</v>
      </c>
    </row>
    <row r="125" spans="3:14">
      <c r="C125">
        <v>1</v>
      </c>
      <c r="D125" t="s">
        <v>115</v>
      </c>
      <c r="E125">
        <v>10713</v>
      </c>
      <c r="F125" t="s">
        <v>218</v>
      </c>
      <c r="G125" t="s">
        <v>219</v>
      </c>
      <c r="H125">
        <v>10713</v>
      </c>
      <c r="I125">
        <v>10</v>
      </c>
      <c r="J125" t="s">
        <v>161</v>
      </c>
      <c r="K125" s="41">
        <v>35025</v>
      </c>
      <c r="L125" s="42">
        <v>31</v>
      </c>
      <c r="M125">
        <v>18</v>
      </c>
      <c r="N125">
        <v>558</v>
      </c>
    </row>
    <row r="126" spans="3:14">
      <c r="C126">
        <v>1</v>
      </c>
      <c r="D126" t="s">
        <v>115</v>
      </c>
      <c r="E126">
        <v>10713</v>
      </c>
      <c r="F126" t="s">
        <v>218</v>
      </c>
      <c r="G126" t="s">
        <v>219</v>
      </c>
      <c r="H126">
        <v>10713</v>
      </c>
      <c r="I126">
        <v>26</v>
      </c>
      <c r="J126" t="s">
        <v>133</v>
      </c>
      <c r="K126" s="41">
        <v>35025</v>
      </c>
      <c r="L126" s="42">
        <v>31.23</v>
      </c>
      <c r="M126">
        <v>30</v>
      </c>
      <c r="N126">
        <v>936.9</v>
      </c>
    </row>
    <row r="127" spans="3:14">
      <c r="C127">
        <v>1</v>
      </c>
      <c r="D127" t="s">
        <v>115</v>
      </c>
      <c r="E127">
        <v>10713</v>
      </c>
      <c r="F127" t="s">
        <v>218</v>
      </c>
      <c r="G127" t="s">
        <v>219</v>
      </c>
      <c r="H127">
        <v>10713</v>
      </c>
      <c r="I127">
        <v>45</v>
      </c>
      <c r="J127" t="s">
        <v>120</v>
      </c>
      <c r="K127" s="41">
        <v>35025</v>
      </c>
      <c r="L127" s="42">
        <v>9.5</v>
      </c>
      <c r="M127">
        <v>110</v>
      </c>
      <c r="N127">
        <v>1045</v>
      </c>
    </row>
    <row r="128" spans="3:14">
      <c r="C128">
        <v>1</v>
      </c>
      <c r="D128" t="s">
        <v>115</v>
      </c>
      <c r="E128">
        <v>10713</v>
      </c>
      <c r="F128" t="s">
        <v>218</v>
      </c>
      <c r="G128" t="s">
        <v>219</v>
      </c>
      <c r="H128">
        <v>10713</v>
      </c>
      <c r="I128">
        <v>46</v>
      </c>
      <c r="J128" t="s">
        <v>128</v>
      </c>
      <c r="K128" s="41">
        <v>35025</v>
      </c>
      <c r="L128" s="42">
        <v>12</v>
      </c>
      <c r="M128">
        <v>24</v>
      </c>
      <c r="N128">
        <v>288</v>
      </c>
    </row>
    <row r="129" spans="3:14">
      <c r="C129">
        <v>1</v>
      </c>
      <c r="D129" t="s">
        <v>115</v>
      </c>
      <c r="E129">
        <v>11023</v>
      </c>
      <c r="F129" t="s">
        <v>220</v>
      </c>
      <c r="G129" t="s">
        <v>221</v>
      </c>
      <c r="H129">
        <v>11023</v>
      </c>
      <c r="I129">
        <v>7</v>
      </c>
      <c r="J129" t="s">
        <v>159</v>
      </c>
      <c r="K129" s="41">
        <v>35199</v>
      </c>
      <c r="L129" s="42">
        <v>30</v>
      </c>
      <c r="M129">
        <v>4</v>
      </c>
      <c r="N129">
        <v>120</v>
      </c>
    </row>
    <row r="130" spans="3:14">
      <c r="C130">
        <v>1</v>
      </c>
      <c r="D130" t="s">
        <v>115</v>
      </c>
      <c r="E130">
        <v>11023</v>
      </c>
      <c r="F130" t="s">
        <v>220</v>
      </c>
      <c r="G130" t="s">
        <v>221</v>
      </c>
      <c r="H130">
        <v>11023</v>
      </c>
      <c r="I130">
        <v>43</v>
      </c>
      <c r="J130" t="s">
        <v>210</v>
      </c>
      <c r="K130" s="41">
        <v>35199</v>
      </c>
      <c r="L130" s="42">
        <v>46</v>
      </c>
      <c r="M130">
        <v>30</v>
      </c>
      <c r="N130">
        <v>1380</v>
      </c>
    </row>
    <row r="131" spans="3:14">
      <c r="C131">
        <v>1</v>
      </c>
      <c r="D131" t="s">
        <v>115</v>
      </c>
      <c r="E131">
        <v>11064</v>
      </c>
      <c r="F131" t="s">
        <v>218</v>
      </c>
      <c r="G131" t="s">
        <v>219</v>
      </c>
      <c r="H131">
        <v>11064</v>
      </c>
      <c r="I131">
        <v>17</v>
      </c>
      <c r="J131" t="s">
        <v>222</v>
      </c>
      <c r="K131" s="41">
        <v>35216</v>
      </c>
      <c r="L131" s="42">
        <v>39</v>
      </c>
      <c r="M131">
        <v>77</v>
      </c>
      <c r="N131">
        <v>3003</v>
      </c>
    </row>
    <row r="132" spans="3:14">
      <c r="C132">
        <v>1</v>
      </c>
      <c r="D132" t="s">
        <v>115</v>
      </c>
      <c r="E132">
        <v>11064</v>
      </c>
      <c r="F132" t="s">
        <v>218</v>
      </c>
      <c r="G132" t="s">
        <v>219</v>
      </c>
      <c r="H132">
        <v>11064</v>
      </c>
      <c r="I132">
        <v>41</v>
      </c>
      <c r="J132" t="s">
        <v>131</v>
      </c>
      <c r="K132" s="41">
        <v>35216</v>
      </c>
      <c r="L132" s="42">
        <v>9.65</v>
      </c>
      <c r="M132">
        <v>12</v>
      </c>
      <c r="N132">
        <v>115.8</v>
      </c>
    </row>
    <row r="133" spans="3:14">
      <c r="C133">
        <v>1</v>
      </c>
      <c r="D133" t="s">
        <v>115</v>
      </c>
      <c r="E133">
        <v>11064</v>
      </c>
      <c r="F133" t="s">
        <v>218</v>
      </c>
      <c r="G133" t="s">
        <v>219</v>
      </c>
      <c r="H133">
        <v>11064</v>
      </c>
      <c r="I133">
        <v>53</v>
      </c>
      <c r="J133" t="s">
        <v>134</v>
      </c>
      <c r="K133" s="41">
        <v>35216</v>
      </c>
      <c r="L133" s="42">
        <v>32.799999999999997</v>
      </c>
      <c r="M133">
        <v>25</v>
      </c>
      <c r="N133">
        <v>820</v>
      </c>
    </row>
    <row r="134" spans="3:14">
      <c r="C134">
        <v>1</v>
      </c>
      <c r="D134" t="s">
        <v>115</v>
      </c>
      <c r="E134">
        <v>11064</v>
      </c>
      <c r="F134" t="s">
        <v>218</v>
      </c>
      <c r="G134" t="s">
        <v>219</v>
      </c>
      <c r="H134">
        <v>11064</v>
      </c>
      <c r="I134">
        <v>55</v>
      </c>
      <c r="J134" t="s">
        <v>170</v>
      </c>
      <c r="K134" s="41">
        <v>35216</v>
      </c>
      <c r="L134" s="42">
        <v>24</v>
      </c>
      <c r="M134">
        <v>4</v>
      </c>
      <c r="N134">
        <v>96</v>
      </c>
    </row>
    <row r="135" spans="3:14">
      <c r="C135">
        <v>1</v>
      </c>
      <c r="D135" t="s">
        <v>115</v>
      </c>
      <c r="E135">
        <v>11064</v>
      </c>
      <c r="F135" t="s">
        <v>218</v>
      </c>
      <c r="G135" t="s">
        <v>219</v>
      </c>
      <c r="H135">
        <v>11064</v>
      </c>
      <c r="I135">
        <v>68</v>
      </c>
      <c r="J135" t="s">
        <v>206</v>
      </c>
      <c r="K135" s="41">
        <v>35216</v>
      </c>
      <c r="L135" s="42">
        <v>12.5</v>
      </c>
      <c r="M135">
        <v>55</v>
      </c>
      <c r="N135">
        <v>687.5</v>
      </c>
    </row>
    <row r="136" spans="3:14">
      <c r="C136">
        <v>1</v>
      </c>
      <c r="D136" t="s">
        <v>115</v>
      </c>
      <c r="E136">
        <v>10894</v>
      </c>
      <c r="F136" t="s">
        <v>218</v>
      </c>
      <c r="G136" t="s">
        <v>219</v>
      </c>
      <c r="H136">
        <v>10894</v>
      </c>
      <c r="I136">
        <v>13</v>
      </c>
      <c r="J136" t="s">
        <v>163</v>
      </c>
      <c r="K136" s="41">
        <v>35144</v>
      </c>
      <c r="L136" s="42">
        <v>6</v>
      </c>
      <c r="M136">
        <v>28</v>
      </c>
      <c r="N136">
        <v>168</v>
      </c>
    </row>
    <row r="137" spans="3:14">
      <c r="C137">
        <v>1</v>
      </c>
      <c r="D137" t="s">
        <v>115</v>
      </c>
      <c r="E137">
        <v>10894</v>
      </c>
      <c r="F137" t="s">
        <v>218</v>
      </c>
      <c r="G137" t="s">
        <v>219</v>
      </c>
      <c r="H137">
        <v>10894</v>
      </c>
      <c r="I137">
        <v>69</v>
      </c>
      <c r="J137" t="s">
        <v>141</v>
      </c>
      <c r="K137" s="41">
        <v>35144</v>
      </c>
      <c r="L137" s="42">
        <v>36</v>
      </c>
      <c r="M137">
        <v>50</v>
      </c>
      <c r="N137">
        <v>1800</v>
      </c>
    </row>
    <row r="138" spans="3:14">
      <c r="C138">
        <v>1</v>
      </c>
      <c r="D138" t="s">
        <v>115</v>
      </c>
      <c r="E138">
        <v>10894</v>
      </c>
      <c r="F138" t="s">
        <v>218</v>
      </c>
      <c r="G138" t="s">
        <v>219</v>
      </c>
      <c r="H138">
        <v>10894</v>
      </c>
      <c r="I138">
        <v>75</v>
      </c>
      <c r="J138" t="s">
        <v>175</v>
      </c>
      <c r="K138" s="41">
        <v>35144</v>
      </c>
      <c r="L138" s="42">
        <v>7.75</v>
      </c>
      <c r="M138">
        <v>120</v>
      </c>
      <c r="N138">
        <v>930</v>
      </c>
    </row>
    <row r="139" spans="3:14">
      <c r="C139">
        <v>1</v>
      </c>
      <c r="D139" t="s">
        <v>115</v>
      </c>
      <c r="E139">
        <v>10984</v>
      </c>
      <c r="F139" t="s">
        <v>218</v>
      </c>
      <c r="G139" t="s">
        <v>219</v>
      </c>
      <c r="H139">
        <v>10984</v>
      </c>
      <c r="I139">
        <v>16</v>
      </c>
      <c r="J139" t="s">
        <v>124</v>
      </c>
      <c r="K139" s="41">
        <v>35184</v>
      </c>
      <c r="L139" s="42">
        <v>17.45</v>
      </c>
      <c r="M139">
        <v>55</v>
      </c>
      <c r="N139">
        <v>959.75</v>
      </c>
    </row>
    <row r="140" spans="3:14">
      <c r="C140">
        <v>1</v>
      </c>
      <c r="D140" t="s">
        <v>115</v>
      </c>
      <c r="E140">
        <v>10984</v>
      </c>
      <c r="F140" t="s">
        <v>218</v>
      </c>
      <c r="G140" t="s">
        <v>219</v>
      </c>
      <c r="H140">
        <v>10984</v>
      </c>
      <c r="I140">
        <v>24</v>
      </c>
      <c r="J140" t="s">
        <v>190</v>
      </c>
      <c r="K140" s="41">
        <v>35184</v>
      </c>
      <c r="L140" s="42">
        <v>4.5</v>
      </c>
      <c r="M140">
        <v>20</v>
      </c>
      <c r="N140">
        <v>90</v>
      </c>
    </row>
    <row r="141" spans="3:14">
      <c r="C141">
        <v>1</v>
      </c>
      <c r="D141" t="s">
        <v>115</v>
      </c>
      <c r="E141">
        <v>10984</v>
      </c>
      <c r="F141" t="s">
        <v>218</v>
      </c>
      <c r="G141" t="s">
        <v>219</v>
      </c>
      <c r="H141">
        <v>10984</v>
      </c>
      <c r="I141">
        <v>36</v>
      </c>
      <c r="J141" t="s">
        <v>209</v>
      </c>
      <c r="K141" s="41">
        <v>35184</v>
      </c>
      <c r="L141" s="42">
        <v>19</v>
      </c>
      <c r="M141">
        <v>40</v>
      </c>
      <c r="N141">
        <v>760</v>
      </c>
    </row>
    <row r="142" spans="3:14">
      <c r="C142">
        <v>1</v>
      </c>
      <c r="D142" t="s">
        <v>115</v>
      </c>
      <c r="E142">
        <v>10393</v>
      </c>
      <c r="F142" t="s">
        <v>218</v>
      </c>
      <c r="G142" t="s">
        <v>219</v>
      </c>
      <c r="H142">
        <v>10393</v>
      </c>
      <c r="I142">
        <v>2</v>
      </c>
      <c r="J142" t="s">
        <v>132</v>
      </c>
      <c r="K142" s="41">
        <v>34724</v>
      </c>
      <c r="L142" s="42">
        <v>15.2</v>
      </c>
      <c r="M142">
        <v>25</v>
      </c>
      <c r="N142">
        <v>380</v>
      </c>
    </row>
    <row r="143" spans="3:14">
      <c r="C143">
        <v>1</v>
      </c>
      <c r="D143" t="s">
        <v>115</v>
      </c>
      <c r="E143">
        <v>10393</v>
      </c>
      <c r="F143" t="s">
        <v>218</v>
      </c>
      <c r="G143" t="s">
        <v>219</v>
      </c>
      <c r="H143">
        <v>10393</v>
      </c>
      <c r="I143">
        <v>14</v>
      </c>
      <c r="J143" t="s">
        <v>164</v>
      </c>
      <c r="K143" s="41">
        <v>34724</v>
      </c>
      <c r="L143" s="42">
        <v>18.600000000000001</v>
      </c>
      <c r="M143">
        <v>42</v>
      </c>
      <c r="N143">
        <v>781.2</v>
      </c>
    </row>
    <row r="144" spans="3:14">
      <c r="C144">
        <v>1</v>
      </c>
      <c r="D144" t="s">
        <v>115</v>
      </c>
      <c r="E144">
        <v>10393</v>
      </c>
      <c r="F144" t="s">
        <v>218</v>
      </c>
      <c r="G144" t="s">
        <v>219</v>
      </c>
      <c r="H144">
        <v>10393</v>
      </c>
      <c r="I144">
        <v>25</v>
      </c>
      <c r="J144" t="s">
        <v>223</v>
      </c>
      <c r="K144" s="41">
        <v>34724</v>
      </c>
      <c r="L144" s="42">
        <v>11.2</v>
      </c>
      <c r="M144">
        <v>7</v>
      </c>
      <c r="N144">
        <v>78.400000000000006</v>
      </c>
    </row>
    <row r="145" spans="3:14">
      <c r="C145">
        <v>1</v>
      </c>
      <c r="D145" t="s">
        <v>115</v>
      </c>
      <c r="E145">
        <v>10393</v>
      </c>
      <c r="F145" t="s">
        <v>218</v>
      </c>
      <c r="G145" t="s">
        <v>219</v>
      </c>
      <c r="H145">
        <v>10393</v>
      </c>
      <c r="I145">
        <v>26</v>
      </c>
      <c r="J145" t="s">
        <v>133</v>
      </c>
      <c r="K145" s="41">
        <v>34724</v>
      </c>
      <c r="L145" s="42">
        <v>24.9</v>
      </c>
      <c r="M145">
        <v>70</v>
      </c>
      <c r="N145">
        <v>1743</v>
      </c>
    </row>
    <row r="146" spans="3:14">
      <c r="C146">
        <v>1</v>
      </c>
      <c r="D146" t="s">
        <v>115</v>
      </c>
      <c r="E146">
        <v>10393</v>
      </c>
      <c r="F146" t="s">
        <v>218</v>
      </c>
      <c r="G146" t="s">
        <v>219</v>
      </c>
      <c r="H146">
        <v>10393</v>
      </c>
      <c r="I146">
        <v>31</v>
      </c>
      <c r="J146" t="s">
        <v>118</v>
      </c>
      <c r="K146" s="41">
        <v>34724</v>
      </c>
      <c r="L146" s="42">
        <v>10</v>
      </c>
      <c r="M146">
        <v>32</v>
      </c>
      <c r="N146">
        <v>320</v>
      </c>
    </row>
    <row r="147" spans="3:14">
      <c r="C147">
        <v>1</v>
      </c>
      <c r="D147" t="s">
        <v>115</v>
      </c>
      <c r="E147">
        <v>10612</v>
      </c>
      <c r="F147" t="s">
        <v>218</v>
      </c>
      <c r="G147" t="s">
        <v>219</v>
      </c>
      <c r="H147">
        <v>10612</v>
      </c>
      <c r="I147">
        <v>10</v>
      </c>
      <c r="J147" t="s">
        <v>161</v>
      </c>
      <c r="K147" s="41">
        <v>34939</v>
      </c>
      <c r="L147" s="42">
        <v>31</v>
      </c>
      <c r="M147">
        <v>70</v>
      </c>
      <c r="N147">
        <v>2170</v>
      </c>
    </row>
    <row r="148" spans="3:14">
      <c r="C148">
        <v>1</v>
      </c>
      <c r="D148" t="s">
        <v>115</v>
      </c>
      <c r="E148">
        <v>10612</v>
      </c>
      <c r="F148" t="s">
        <v>218</v>
      </c>
      <c r="G148" t="s">
        <v>219</v>
      </c>
      <c r="H148">
        <v>10612</v>
      </c>
      <c r="I148">
        <v>36</v>
      </c>
      <c r="J148" t="s">
        <v>209</v>
      </c>
      <c r="K148" s="41">
        <v>34939</v>
      </c>
      <c r="L148" s="42">
        <v>19</v>
      </c>
      <c r="M148">
        <v>55</v>
      </c>
      <c r="N148">
        <v>1045</v>
      </c>
    </row>
    <row r="149" spans="3:14">
      <c r="C149">
        <v>1</v>
      </c>
      <c r="D149" t="s">
        <v>115</v>
      </c>
      <c r="E149">
        <v>10612</v>
      </c>
      <c r="F149" t="s">
        <v>218</v>
      </c>
      <c r="G149" t="s">
        <v>219</v>
      </c>
      <c r="H149">
        <v>10612</v>
      </c>
      <c r="I149">
        <v>49</v>
      </c>
      <c r="J149" t="s">
        <v>194</v>
      </c>
      <c r="K149" s="41">
        <v>34939</v>
      </c>
      <c r="L149" s="42">
        <v>20</v>
      </c>
      <c r="M149">
        <v>18</v>
      </c>
      <c r="N149">
        <v>360</v>
      </c>
    </row>
    <row r="150" spans="3:14">
      <c r="C150">
        <v>1</v>
      </c>
      <c r="D150" t="s">
        <v>115</v>
      </c>
      <c r="E150">
        <v>10612</v>
      </c>
      <c r="F150" t="s">
        <v>218</v>
      </c>
      <c r="G150" t="s">
        <v>219</v>
      </c>
      <c r="H150">
        <v>10612</v>
      </c>
      <c r="I150">
        <v>60</v>
      </c>
      <c r="J150" t="s">
        <v>171</v>
      </c>
      <c r="K150" s="41">
        <v>34939</v>
      </c>
      <c r="L150" s="42">
        <v>34</v>
      </c>
      <c r="M150">
        <v>40</v>
      </c>
      <c r="N150">
        <v>1360</v>
      </c>
    </row>
    <row r="151" spans="3:14">
      <c r="C151">
        <v>1</v>
      </c>
      <c r="D151" t="s">
        <v>115</v>
      </c>
      <c r="E151">
        <v>10612</v>
      </c>
      <c r="F151" t="s">
        <v>218</v>
      </c>
      <c r="G151" t="s">
        <v>219</v>
      </c>
      <c r="H151">
        <v>10612</v>
      </c>
      <c r="I151">
        <v>76</v>
      </c>
      <c r="J151" t="s">
        <v>187</v>
      </c>
      <c r="K151" s="41">
        <v>34939</v>
      </c>
      <c r="L151" s="42">
        <v>18</v>
      </c>
      <c r="M151">
        <v>80</v>
      </c>
      <c r="N151">
        <v>1440</v>
      </c>
    </row>
    <row r="152" spans="3:14">
      <c r="C152">
        <v>1</v>
      </c>
      <c r="D152" t="s">
        <v>115</v>
      </c>
      <c r="E152">
        <v>10387</v>
      </c>
      <c r="F152" t="s">
        <v>224</v>
      </c>
      <c r="G152" t="s">
        <v>225</v>
      </c>
      <c r="H152">
        <v>10387</v>
      </c>
      <c r="I152">
        <v>24</v>
      </c>
      <c r="J152" t="s">
        <v>190</v>
      </c>
      <c r="K152" s="41">
        <v>34717</v>
      </c>
      <c r="L152" s="42">
        <v>3.6</v>
      </c>
      <c r="M152">
        <v>15</v>
      </c>
      <c r="N152">
        <v>54</v>
      </c>
    </row>
    <row r="153" spans="3:14">
      <c r="C153">
        <v>1</v>
      </c>
      <c r="D153" t="s">
        <v>115</v>
      </c>
      <c r="E153">
        <v>10387</v>
      </c>
      <c r="F153" t="s">
        <v>224</v>
      </c>
      <c r="G153" t="s">
        <v>225</v>
      </c>
      <c r="H153">
        <v>10387</v>
      </c>
      <c r="I153">
        <v>28</v>
      </c>
      <c r="J153" t="s">
        <v>211</v>
      </c>
      <c r="K153" s="41">
        <v>34717</v>
      </c>
      <c r="L153" s="42">
        <v>36.4</v>
      </c>
      <c r="M153">
        <v>6</v>
      </c>
      <c r="N153">
        <v>218.4</v>
      </c>
    </row>
    <row r="154" spans="3:14">
      <c r="C154">
        <v>1</v>
      </c>
      <c r="D154" t="s">
        <v>115</v>
      </c>
      <c r="E154">
        <v>10387</v>
      </c>
      <c r="F154" t="s">
        <v>224</v>
      </c>
      <c r="G154" t="s">
        <v>225</v>
      </c>
      <c r="H154">
        <v>10387</v>
      </c>
      <c r="I154">
        <v>59</v>
      </c>
      <c r="J154" t="s">
        <v>198</v>
      </c>
      <c r="K154" s="41">
        <v>34717</v>
      </c>
      <c r="L154" s="42">
        <v>44</v>
      </c>
      <c r="M154">
        <v>12</v>
      </c>
      <c r="N154">
        <v>528</v>
      </c>
    </row>
    <row r="155" spans="3:14">
      <c r="C155">
        <v>1</v>
      </c>
      <c r="D155" t="s">
        <v>115</v>
      </c>
      <c r="E155">
        <v>10387</v>
      </c>
      <c r="F155" t="s">
        <v>224</v>
      </c>
      <c r="G155" t="s">
        <v>225</v>
      </c>
      <c r="H155">
        <v>10387</v>
      </c>
      <c r="I155">
        <v>71</v>
      </c>
      <c r="J155" t="s">
        <v>144</v>
      </c>
      <c r="K155" s="41">
        <v>34717</v>
      </c>
      <c r="L155" s="42">
        <v>17.2</v>
      </c>
      <c r="M155">
        <v>15</v>
      </c>
      <c r="N155">
        <v>258</v>
      </c>
    </row>
    <row r="156" spans="3:14">
      <c r="C156">
        <v>1</v>
      </c>
      <c r="D156" t="s">
        <v>115</v>
      </c>
      <c r="E156">
        <v>10909</v>
      </c>
      <c r="F156" t="s">
        <v>224</v>
      </c>
      <c r="G156" t="s">
        <v>225</v>
      </c>
      <c r="H156">
        <v>10909</v>
      </c>
      <c r="I156">
        <v>7</v>
      </c>
      <c r="J156" t="s">
        <v>159</v>
      </c>
      <c r="K156" s="41">
        <v>35152</v>
      </c>
      <c r="L156" s="42">
        <v>30</v>
      </c>
      <c r="M156">
        <v>12</v>
      </c>
      <c r="N156">
        <v>360</v>
      </c>
    </row>
    <row r="157" spans="3:14">
      <c r="C157">
        <v>1</v>
      </c>
      <c r="D157" t="s">
        <v>115</v>
      </c>
      <c r="E157">
        <v>10909</v>
      </c>
      <c r="F157" t="s">
        <v>224</v>
      </c>
      <c r="G157" t="s">
        <v>225</v>
      </c>
      <c r="H157">
        <v>10909</v>
      </c>
      <c r="I157">
        <v>16</v>
      </c>
      <c r="J157" t="s">
        <v>124</v>
      </c>
      <c r="K157" s="41">
        <v>35152</v>
      </c>
      <c r="L157" s="42">
        <v>17.45</v>
      </c>
      <c r="M157">
        <v>15</v>
      </c>
      <c r="N157">
        <v>261.75</v>
      </c>
    </row>
    <row r="158" spans="3:14">
      <c r="C158">
        <v>1</v>
      </c>
      <c r="D158" t="s">
        <v>115</v>
      </c>
      <c r="E158">
        <v>10909</v>
      </c>
      <c r="F158" t="s">
        <v>224</v>
      </c>
      <c r="G158" t="s">
        <v>225</v>
      </c>
      <c r="H158">
        <v>10909</v>
      </c>
      <c r="I158">
        <v>41</v>
      </c>
      <c r="J158" t="s">
        <v>131</v>
      </c>
      <c r="K158" s="41">
        <v>35152</v>
      </c>
      <c r="L158" s="42">
        <v>9.65</v>
      </c>
      <c r="M158">
        <v>5</v>
      </c>
      <c r="N158">
        <v>48.25</v>
      </c>
    </row>
    <row r="159" spans="3:14">
      <c r="C159">
        <v>1</v>
      </c>
      <c r="D159" t="s">
        <v>115</v>
      </c>
      <c r="E159">
        <v>10258</v>
      </c>
      <c r="F159" t="s">
        <v>116</v>
      </c>
      <c r="G159" t="s">
        <v>117</v>
      </c>
      <c r="H159">
        <v>10258</v>
      </c>
      <c r="I159">
        <v>2</v>
      </c>
      <c r="J159" t="s">
        <v>132</v>
      </c>
      <c r="K159" s="41">
        <v>34563</v>
      </c>
      <c r="L159" s="42">
        <v>15.2</v>
      </c>
      <c r="M159">
        <v>50</v>
      </c>
      <c r="N159">
        <v>760</v>
      </c>
    </row>
    <row r="160" spans="3:14">
      <c r="C160">
        <v>1</v>
      </c>
      <c r="D160" t="s">
        <v>115</v>
      </c>
      <c r="E160">
        <v>10258</v>
      </c>
      <c r="F160" t="s">
        <v>116</v>
      </c>
      <c r="G160" t="s">
        <v>117</v>
      </c>
      <c r="H160">
        <v>10258</v>
      </c>
      <c r="I160">
        <v>5</v>
      </c>
      <c r="J160" t="s">
        <v>226</v>
      </c>
      <c r="K160" s="41">
        <v>34563</v>
      </c>
      <c r="L160" s="42">
        <v>17</v>
      </c>
      <c r="M160">
        <v>65</v>
      </c>
      <c r="N160">
        <v>1105</v>
      </c>
    </row>
    <row r="161" spans="3:14">
      <c r="C161">
        <v>1</v>
      </c>
      <c r="D161" t="s">
        <v>115</v>
      </c>
      <c r="E161">
        <v>10258</v>
      </c>
      <c r="F161" t="s">
        <v>116</v>
      </c>
      <c r="G161" t="s">
        <v>117</v>
      </c>
      <c r="H161">
        <v>10258</v>
      </c>
      <c r="I161">
        <v>32</v>
      </c>
      <c r="J161" t="s">
        <v>167</v>
      </c>
      <c r="K161" s="41">
        <v>34563</v>
      </c>
      <c r="L161" s="42">
        <v>25.6</v>
      </c>
      <c r="M161">
        <v>6</v>
      </c>
      <c r="N161">
        <v>153.6</v>
      </c>
    </row>
    <row r="162" spans="3:14">
      <c r="C162">
        <v>1</v>
      </c>
      <c r="D162" t="s">
        <v>115</v>
      </c>
      <c r="E162">
        <v>10975</v>
      </c>
      <c r="F162" t="s">
        <v>214</v>
      </c>
      <c r="G162" t="s">
        <v>215</v>
      </c>
      <c r="H162">
        <v>10975</v>
      </c>
      <c r="I162">
        <v>8</v>
      </c>
      <c r="J162" t="s">
        <v>160</v>
      </c>
      <c r="K162" s="41">
        <v>35179</v>
      </c>
      <c r="L162" s="42">
        <v>40</v>
      </c>
      <c r="M162">
        <v>16</v>
      </c>
      <c r="N162">
        <v>640</v>
      </c>
    </row>
    <row r="163" spans="3:14">
      <c r="C163">
        <v>1</v>
      </c>
      <c r="D163" t="s">
        <v>115</v>
      </c>
      <c r="E163">
        <v>10975</v>
      </c>
      <c r="F163" t="s">
        <v>214</v>
      </c>
      <c r="G163" t="s">
        <v>215</v>
      </c>
      <c r="H163">
        <v>10975</v>
      </c>
      <c r="I163">
        <v>75</v>
      </c>
      <c r="J163" t="s">
        <v>175</v>
      </c>
      <c r="K163" s="41">
        <v>35179</v>
      </c>
      <c r="L163" s="42">
        <v>7.75</v>
      </c>
      <c r="M163">
        <v>10</v>
      </c>
      <c r="N163">
        <v>77.5</v>
      </c>
    </row>
    <row r="164" spans="3:14">
      <c r="C164">
        <v>1</v>
      </c>
      <c r="D164" t="s">
        <v>115</v>
      </c>
      <c r="E164">
        <v>10886</v>
      </c>
      <c r="F164" t="s">
        <v>227</v>
      </c>
      <c r="G164" t="s">
        <v>228</v>
      </c>
      <c r="H164">
        <v>10886</v>
      </c>
      <c r="I164">
        <v>10</v>
      </c>
      <c r="J164" t="s">
        <v>161</v>
      </c>
      <c r="K164" s="41">
        <v>35139</v>
      </c>
      <c r="L164" s="42">
        <v>31</v>
      </c>
      <c r="M164">
        <v>70</v>
      </c>
      <c r="N164">
        <v>2170</v>
      </c>
    </row>
    <row r="165" spans="3:14">
      <c r="C165">
        <v>1</v>
      </c>
      <c r="D165" t="s">
        <v>115</v>
      </c>
      <c r="E165">
        <v>10886</v>
      </c>
      <c r="F165" t="s">
        <v>227</v>
      </c>
      <c r="G165" t="s">
        <v>228</v>
      </c>
      <c r="H165">
        <v>10886</v>
      </c>
      <c r="I165">
        <v>31</v>
      </c>
      <c r="J165" t="s">
        <v>118</v>
      </c>
      <c r="K165" s="41">
        <v>35139</v>
      </c>
      <c r="L165" s="42">
        <v>12.5</v>
      </c>
      <c r="M165">
        <v>35</v>
      </c>
      <c r="N165">
        <v>437.5</v>
      </c>
    </row>
    <row r="166" spans="3:14">
      <c r="C166">
        <v>1</v>
      </c>
      <c r="D166" t="s">
        <v>115</v>
      </c>
      <c r="E166">
        <v>10886</v>
      </c>
      <c r="F166" t="s">
        <v>227</v>
      </c>
      <c r="G166" t="s">
        <v>228</v>
      </c>
      <c r="H166">
        <v>10886</v>
      </c>
      <c r="I166">
        <v>77</v>
      </c>
      <c r="J166" t="s">
        <v>176</v>
      </c>
      <c r="K166" s="41">
        <v>35139</v>
      </c>
      <c r="L166" s="42">
        <v>13</v>
      </c>
      <c r="M166">
        <v>40</v>
      </c>
      <c r="N166">
        <v>520</v>
      </c>
    </row>
    <row r="167" spans="3:14">
      <c r="C167">
        <v>1</v>
      </c>
      <c r="D167" t="s">
        <v>115</v>
      </c>
      <c r="E167">
        <v>11071</v>
      </c>
      <c r="F167" t="s">
        <v>229</v>
      </c>
      <c r="G167" t="s">
        <v>230</v>
      </c>
      <c r="H167">
        <v>11071</v>
      </c>
      <c r="I167">
        <v>7</v>
      </c>
      <c r="J167" t="s">
        <v>159</v>
      </c>
      <c r="K167" s="41">
        <v>35220</v>
      </c>
      <c r="L167" s="42">
        <v>30</v>
      </c>
      <c r="M167">
        <v>15</v>
      </c>
      <c r="N167">
        <v>450</v>
      </c>
    </row>
    <row r="168" spans="3:14">
      <c r="C168">
        <v>1</v>
      </c>
      <c r="D168" t="s">
        <v>115</v>
      </c>
      <c r="E168">
        <v>11071</v>
      </c>
      <c r="F168" t="s">
        <v>229</v>
      </c>
      <c r="G168" t="s">
        <v>230</v>
      </c>
      <c r="H168">
        <v>11071</v>
      </c>
      <c r="I168">
        <v>13</v>
      </c>
      <c r="J168" t="s">
        <v>163</v>
      </c>
      <c r="K168" s="41">
        <v>35220</v>
      </c>
      <c r="L168" s="42">
        <v>6</v>
      </c>
      <c r="M168">
        <v>10</v>
      </c>
      <c r="N168">
        <v>60</v>
      </c>
    </row>
    <row r="169" spans="3:14">
      <c r="C169">
        <v>1</v>
      </c>
      <c r="D169" t="s">
        <v>115</v>
      </c>
      <c r="E169">
        <v>10374</v>
      </c>
      <c r="F169" t="s">
        <v>231</v>
      </c>
      <c r="G169" t="s">
        <v>232</v>
      </c>
      <c r="H169">
        <v>10374</v>
      </c>
      <c r="I169">
        <v>31</v>
      </c>
      <c r="J169" t="s">
        <v>118</v>
      </c>
      <c r="K169" s="41">
        <v>34704</v>
      </c>
      <c r="L169" s="42">
        <v>10</v>
      </c>
      <c r="M169">
        <v>30</v>
      </c>
      <c r="N169">
        <v>300</v>
      </c>
    </row>
    <row r="170" spans="3:14">
      <c r="C170">
        <v>1</v>
      </c>
      <c r="D170" t="s">
        <v>115</v>
      </c>
      <c r="E170">
        <v>10374</v>
      </c>
      <c r="F170" t="s">
        <v>231</v>
      </c>
      <c r="G170" t="s">
        <v>232</v>
      </c>
      <c r="H170">
        <v>10374</v>
      </c>
      <c r="I170">
        <v>58</v>
      </c>
      <c r="J170" t="s">
        <v>177</v>
      </c>
      <c r="K170" s="41">
        <v>34704</v>
      </c>
      <c r="L170" s="42">
        <v>10.6</v>
      </c>
      <c r="M170">
        <v>15</v>
      </c>
      <c r="N170">
        <v>159</v>
      </c>
    </row>
    <row r="171" spans="3:14">
      <c r="C171">
        <v>1</v>
      </c>
      <c r="D171" t="s">
        <v>115</v>
      </c>
      <c r="E171">
        <v>10709</v>
      </c>
      <c r="F171" t="s">
        <v>233</v>
      </c>
      <c r="G171" t="s">
        <v>234</v>
      </c>
      <c r="H171">
        <v>10709</v>
      </c>
      <c r="I171">
        <v>8</v>
      </c>
      <c r="J171" t="s">
        <v>160</v>
      </c>
      <c r="K171" s="41">
        <v>35020</v>
      </c>
      <c r="L171" s="42">
        <v>40</v>
      </c>
      <c r="M171">
        <v>40</v>
      </c>
      <c r="N171">
        <v>1600</v>
      </c>
    </row>
    <row r="172" spans="3:14">
      <c r="C172">
        <v>1</v>
      </c>
      <c r="D172" t="s">
        <v>115</v>
      </c>
      <c r="E172">
        <v>10709</v>
      </c>
      <c r="F172" t="s">
        <v>233</v>
      </c>
      <c r="G172" t="s">
        <v>234</v>
      </c>
      <c r="H172">
        <v>10709</v>
      </c>
      <c r="I172">
        <v>51</v>
      </c>
      <c r="J172" t="s">
        <v>121</v>
      </c>
      <c r="K172" s="41">
        <v>35020</v>
      </c>
      <c r="L172" s="42">
        <v>53</v>
      </c>
      <c r="M172">
        <v>28</v>
      </c>
      <c r="N172">
        <v>1484</v>
      </c>
    </row>
    <row r="173" spans="3:14">
      <c r="C173">
        <v>1</v>
      </c>
      <c r="D173" t="s">
        <v>115</v>
      </c>
      <c r="E173">
        <v>10709</v>
      </c>
      <c r="F173" t="s">
        <v>233</v>
      </c>
      <c r="G173" t="s">
        <v>234</v>
      </c>
      <c r="H173">
        <v>10709</v>
      </c>
      <c r="I173">
        <v>60</v>
      </c>
      <c r="J173" t="s">
        <v>171</v>
      </c>
      <c r="K173" s="41">
        <v>35020</v>
      </c>
      <c r="L173" s="42">
        <v>34</v>
      </c>
      <c r="M173">
        <v>10</v>
      </c>
      <c r="N173">
        <v>340</v>
      </c>
    </row>
    <row r="174" spans="3:14">
      <c r="C174">
        <v>1</v>
      </c>
      <c r="D174" t="s">
        <v>115</v>
      </c>
      <c r="E174">
        <v>10357</v>
      </c>
      <c r="F174" t="s">
        <v>229</v>
      </c>
      <c r="G174" t="s">
        <v>230</v>
      </c>
      <c r="H174">
        <v>10357</v>
      </c>
      <c r="I174">
        <v>10</v>
      </c>
      <c r="J174" t="s">
        <v>161</v>
      </c>
      <c r="K174" s="41">
        <v>34688</v>
      </c>
      <c r="L174" s="42">
        <v>24.8</v>
      </c>
      <c r="M174">
        <v>30</v>
      </c>
      <c r="N174">
        <v>744</v>
      </c>
    </row>
    <row r="175" spans="3:14">
      <c r="C175">
        <v>1</v>
      </c>
      <c r="D175" t="s">
        <v>115</v>
      </c>
      <c r="E175">
        <v>10357</v>
      </c>
      <c r="F175" t="s">
        <v>229</v>
      </c>
      <c r="G175" t="s">
        <v>230</v>
      </c>
      <c r="H175">
        <v>10357</v>
      </c>
      <c r="I175">
        <v>26</v>
      </c>
      <c r="J175" t="s">
        <v>133</v>
      </c>
      <c r="K175" s="41">
        <v>34688</v>
      </c>
      <c r="L175" s="42">
        <v>24.9</v>
      </c>
      <c r="M175">
        <v>16</v>
      </c>
      <c r="N175">
        <v>398.4</v>
      </c>
    </row>
    <row r="176" spans="3:14">
      <c r="C176">
        <v>1</v>
      </c>
      <c r="D176" t="s">
        <v>115</v>
      </c>
      <c r="E176">
        <v>10357</v>
      </c>
      <c r="F176" t="s">
        <v>229</v>
      </c>
      <c r="G176" t="s">
        <v>230</v>
      </c>
      <c r="H176">
        <v>10357</v>
      </c>
      <c r="I176">
        <v>60</v>
      </c>
      <c r="J176" t="s">
        <v>171</v>
      </c>
      <c r="K176" s="41">
        <v>34688</v>
      </c>
      <c r="L176" s="42">
        <v>27.2</v>
      </c>
      <c r="M176">
        <v>8</v>
      </c>
      <c r="N176">
        <v>217.6</v>
      </c>
    </row>
    <row r="177" spans="3:14">
      <c r="C177">
        <v>1</v>
      </c>
      <c r="D177" t="s">
        <v>115</v>
      </c>
      <c r="E177">
        <v>10461</v>
      </c>
      <c r="F177" t="s">
        <v>229</v>
      </c>
      <c r="G177" t="s">
        <v>230</v>
      </c>
      <c r="H177">
        <v>10461</v>
      </c>
      <c r="I177">
        <v>21</v>
      </c>
      <c r="J177" t="s">
        <v>235</v>
      </c>
      <c r="K177" s="41">
        <v>34789</v>
      </c>
      <c r="L177" s="42">
        <v>8</v>
      </c>
      <c r="M177">
        <v>40</v>
      </c>
      <c r="N177">
        <v>320</v>
      </c>
    </row>
    <row r="178" spans="3:14">
      <c r="C178">
        <v>1</v>
      </c>
      <c r="D178" t="s">
        <v>115</v>
      </c>
      <c r="E178">
        <v>10461</v>
      </c>
      <c r="F178" t="s">
        <v>229</v>
      </c>
      <c r="G178" t="s">
        <v>230</v>
      </c>
      <c r="H178">
        <v>10461</v>
      </c>
      <c r="I178">
        <v>30</v>
      </c>
      <c r="J178" t="s">
        <v>150</v>
      </c>
      <c r="K178" s="41">
        <v>34789</v>
      </c>
      <c r="L178" s="42">
        <v>20.7</v>
      </c>
      <c r="M178">
        <v>28</v>
      </c>
      <c r="N178">
        <v>579.6</v>
      </c>
    </row>
    <row r="179" spans="3:14">
      <c r="C179">
        <v>1</v>
      </c>
      <c r="D179" t="s">
        <v>115</v>
      </c>
      <c r="E179">
        <v>10461</v>
      </c>
      <c r="F179" t="s">
        <v>229</v>
      </c>
      <c r="G179" t="s">
        <v>230</v>
      </c>
      <c r="H179">
        <v>10461</v>
      </c>
      <c r="I179">
        <v>55</v>
      </c>
      <c r="J179" t="s">
        <v>170</v>
      </c>
      <c r="K179" s="41">
        <v>34789</v>
      </c>
      <c r="L179" s="42">
        <v>19.2</v>
      </c>
      <c r="M179">
        <v>60</v>
      </c>
      <c r="N179">
        <v>1152</v>
      </c>
    </row>
    <row r="180" spans="3:14">
      <c r="C180">
        <v>1</v>
      </c>
      <c r="D180" t="s">
        <v>115</v>
      </c>
      <c r="E180">
        <v>10579</v>
      </c>
      <c r="F180" t="s">
        <v>236</v>
      </c>
      <c r="G180" t="s">
        <v>237</v>
      </c>
      <c r="H180">
        <v>10579</v>
      </c>
      <c r="I180">
        <v>15</v>
      </c>
      <c r="J180" t="s">
        <v>238</v>
      </c>
      <c r="K180" s="41">
        <v>34906</v>
      </c>
      <c r="L180" s="42">
        <v>15.5</v>
      </c>
      <c r="M180">
        <v>10</v>
      </c>
      <c r="N180">
        <v>155</v>
      </c>
    </row>
    <row r="181" spans="3:14">
      <c r="C181">
        <v>1</v>
      </c>
      <c r="D181" t="s">
        <v>115</v>
      </c>
      <c r="E181">
        <v>10579</v>
      </c>
      <c r="F181" t="s">
        <v>236</v>
      </c>
      <c r="G181" t="s">
        <v>237</v>
      </c>
      <c r="H181">
        <v>10579</v>
      </c>
      <c r="I181">
        <v>75</v>
      </c>
      <c r="J181" t="s">
        <v>175</v>
      </c>
      <c r="K181" s="41">
        <v>34906</v>
      </c>
      <c r="L181" s="42">
        <v>7.75</v>
      </c>
      <c r="M181">
        <v>21</v>
      </c>
      <c r="N181">
        <v>162.75</v>
      </c>
    </row>
    <row r="182" spans="3:14">
      <c r="C182">
        <v>1</v>
      </c>
      <c r="D182" t="s">
        <v>115</v>
      </c>
      <c r="E182">
        <v>10616</v>
      </c>
      <c r="F182" t="s">
        <v>239</v>
      </c>
      <c r="G182" t="s">
        <v>240</v>
      </c>
      <c r="H182">
        <v>10616</v>
      </c>
      <c r="I182">
        <v>38</v>
      </c>
      <c r="J182" t="s">
        <v>145</v>
      </c>
      <c r="K182" s="41">
        <v>34942</v>
      </c>
      <c r="L182" s="42">
        <v>263.5</v>
      </c>
      <c r="M182">
        <v>15</v>
      </c>
      <c r="N182">
        <v>3952.5</v>
      </c>
    </row>
    <row r="183" spans="3:14">
      <c r="C183">
        <v>1</v>
      </c>
      <c r="D183" t="s">
        <v>115</v>
      </c>
      <c r="E183">
        <v>10616</v>
      </c>
      <c r="F183" t="s">
        <v>239</v>
      </c>
      <c r="G183" t="s">
        <v>240</v>
      </c>
      <c r="H183">
        <v>10616</v>
      </c>
      <c r="I183">
        <v>56</v>
      </c>
      <c r="J183" t="s">
        <v>151</v>
      </c>
      <c r="K183" s="41">
        <v>34942</v>
      </c>
      <c r="L183" s="42">
        <v>38</v>
      </c>
      <c r="M183">
        <v>14</v>
      </c>
      <c r="N183">
        <v>532</v>
      </c>
    </row>
    <row r="184" spans="3:14">
      <c r="C184">
        <v>1</v>
      </c>
      <c r="D184" t="s">
        <v>115</v>
      </c>
      <c r="E184">
        <v>10616</v>
      </c>
      <c r="F184" t="s">
        <v>239</v>
      </c>
      <c r="G184" t="s">
        <v>240</v>
      </c>
      <c r="H184">
        <v>10616</v>
      </c>
      <c r="I184">
        <v>70</v>
      </c>
      <c r="J184" t="s">
        <v>186</v>
      </c>
      <c r="K184" s="41">
        <v>34942</v>
      </c>
      <c r="L184" s="42">
        <v>15</v>
      </c>
      <c r="M184">
        <v>15</v>
      </c>
      <c r="N184">
        <v>225</v>
      </c>
    </row>
    <row r="185" spans="3:14">
      <c r="C185">
        <v>1</v>
      </c>
      <c r="D185" t="s">
        <v>115</v>
      </c>
      <c r="E185">
        <v>10616</v>
      </c>
      <c r="F185" t="s">
        <v>239</v>
      </c>
      <c r="G185" t="s">
        <v>240</v>
      </c>
      <c r="H185">
        <v>10616</v>
      </c>
      <c r="I185">
        <v>71</v>
      </c>
      <c r="J185" t="s">
        <v>144</v>
      </c>
      <c r="K185" s="41">
        <v>34942</v>
      </c>
      <c r="L185" s="42">
        <v>21.5</v>
      </c>
      <c r="M185">
        <v>15</v>
      </c>
      <c r="N185">
        <v>322.5</v>
      </c>
    </row>
    <row r="186" spans="3:14">
      <c r="C186">
        <v>1</v>
      </c>
      <c r="D186" t="s">
        <v>115</v>
      </c>
      <c r="E186">
        <v>10482</v>
      </c>
      <c r="F186" t="s">
        <v>241</v>
      </c>
      <c r="G186" t="s">
        <v>242</v>
      </c>
      <c r="H186">
        <v>10482</v>
      </c>
      <c r="I186">
        <v>40</v>
      </c>
      <c r="J186" t="s">
        <v>184</v>
      </c>
      <c r="K186" s="41">
        <v>34810</v>
      </c>
      <c r="L186" s="42">
        <v>14.7</v>
      </c>
      <c r="M186">
        <v>10</v>
      </c>
      <c r="N186">
        <v>147</v>
      </c>
    </row>
    <row r="187" spans="3:14">
      <c r="C187">
        <v>1</v>
      </c>
      <c r="D187" t="s">
        <v>115</v>
      </c>
      <c r="E187">
        <v>10785</v>
      </c>
      <c r="F187" t="s">
        <v>243</v>
      </c>
      <c r="G187" t="s">
        <v>244</v>
      </c>
      <c r="H187">
        <v>10785</v>
      </c>
      <c r="I187">
        <v>10</v>
      </c>
      <c r="J187" t="s">
        <v>161</v>
      </c>
      <c r="K187" s="41">
        <v>35082</v>
      </c>
      <c r="L187" s="42">
        <v>31</v>
      </c>
      <c r="M187">
        <v>10</v>
      </c>
      <c r="N187">
        <v>310</v>
      </c>
    </row>
    <row r="188" spans="3:14">
      <c r="C188">
        <v>1</v>
      </c>
      <c r="D188" t="s">
        <v>115</v>
      </c>
      <c r="E188">
        <v>10785</v>
      </c>
      <c r="F188" t="s">
        <v>243</v>
      </c>
      <c r="G188" t="s">
        <v>244</v>
      </c>
      <c r="H188">
        <v>10785</v>
      </c>
      <c r="I188">
        <v>75</v>
      </c>
      <c r="J188" t="s">
        <v>175</v>
      </c>
      <c r="K188" s="41">
        <v>35082</v>
      </c>
      <c r="L188" s="42">
        <v>7.75</v>
      </c>
      <c r="M188">
        <v>10</v>
      </c>
      <c r="N188">
        <v>77.5</v>
      </c>
    </row>
    <row r="189" spans="3:14">
      <c r="C189">
        <v>1</v>
      </c>
      <c r="D189" t="s">
        <v>115</v>
      </c>
      <c r="E189">
        <v>10773</v>
      </c>
      <c r="F189" t="s">
        <v>116</v>
      </c>
      <c r="G189" t="s">
        <v>117</v>
      </c>
      <c r="H189">
        <v>10773</v>
      </c>
      <c r="I189">
        <v>17</v>
      </c>
      <c r="J189" t="s">
        <v>222</v>
      </c>
      <c r="K189" s="41">
        <v>35075</v>
      </c>
      <c r="L189" s="42">
        <v>39</v>
      </c>
      <c r="M189">
        <v>33</v>
      </c>
      <c r="N189">
        <v>1287</v>
      </c>
    </row>
    <row r="190" spans="3:14">
      <c r="C190">
        <v>1</v>
      </c>
      <c r="D190" t="s">
        <v>115</v>
      </c>
      <c r="E190">
        <v>10773</v>
      </c>
      <c r="F190" t="s">
        <v>116</v>
      </c>
      <c r="G190" t="s">
        <v>117</v>
      </c>
      <c r="H190">
        <v>10773</v>
      </c>
      <c r="I190">
        <v>31</v>
      </c>
      <c r="J190" t="s">
        <v>118</v>
      </c>
      <c r="K190" s="41">
        <v>35075</v>
      </c>
      <c r="L190" s="42">
        <v>12.5</v>
      </c>
      <c r="M190">
        <v>70</v>
      </c>
      <c r="N190">
        <v>875</v>
      </c>
    </row>
    <row r="191" spans="3:14">
      <c r="C191">
        <v>1</v>
      </c>
      <c r="D191" t="s">
        <v>115</v>
      </c>
      <c r="E191">
        <v>10773</v>
      </c>
      <c r="F191" t="s">
        <v>116</v>
      </c>
      <c r="G191" t="s">
        <v>117</v>
      </c>
      <c r="H191">
        <v>10773</v>
      </c>
      <c r="I191">
        <v>75</v>
      </c>
      <c r="J191" t="s">
        <v>175</v>
      </c>
      <c r="K191" s="41">
        <v>35075</v>
      </c>
      <c r="L191" s="42">
        <v>7.75</v>
      </c>
      <c r="M191">
        <v>7</v>
      </c>
      <c r="N191">
        <v>54.25</v>
      </c>
    </row>
    <row r="192" spans="3:14">
      <c r="C192">
        <v>1</v>
      </c>
      <c r="D192" t="s">
        <v>115</v>
      </c>
      <c r="E192">
        <v>10981</v>
      </c>
      <c r="F192" t="s">
        <v>227</v>
      </c>
      <c r="G192" t="s">
        <v>228</v>
      </c>
      <c r="H192">
        <v>10981</v>
      </c>
      <c r="I192">
        <v>38</v>
      </c>
      <c r="J192" t="s">
        <v>145</v>
      </c>
      <c r="K192" s="41">
        <v>35181</v>
      </c>
      <c r="L192" s="42">
        <v>263.5</v>
      </c>
      <c r="M192">
        <v>60</v>
      </c>
      <c r="N192">
        <v>15810</v>
      </c>
    </row>
    <row r="193" spans="3:14">
      <c r="C193">
        <v>1</v>
      </c>
      <c r="D193" t="s">
        <v>115</v>
      </c>
      <c r="E193">
        <v>11039</v>
      </c>
      <c r="F193" t="s">
        <v>245</v>
      </c>
      <c r="G193" t="s">
        <v>246</v>
      </c>
      <c r="H193">
        <v>11039</v>
      </c>
      <c r="I193">
        <v>28</v>
      </c>
      <c r="J193" t="s">
        <v>211</v>
      </c>
      <c r="K193" s="41">
        <v>35206</v>
      </c>
      <c r="L193" s="42">
        <v>45.6</v>
      </c>
      <c r="M193">
        <v>20</v>
      </c>
      <c r="N193">
        <v>912</v>
      </c>
    </row>
    <row r="194" spans="3:14">
      <c r="C194">
        <v>1</v>
      </c>
      <c r="D194" t="s">
        <v>115</v>
      </c>
      <c r="E194">
        <v>11039</v>
      </c>
      <c r="F194" t="s">
        <v>245</v>
      </c>
      <c r="G194" t="s">
        <v>246</v>
      </c>
      <c r="H194">
        <v>11039</v>
      </c>
      <c r="I194">
        <v>35</v>
      </c>
      <c r="J194" t="s">
        <v>193</v>
      </c>
      <c r="K194" s="41">
        <v>35206</v>
      </c>
      <c r="L194" s="42">
        <v>18</v>
      </c>
      <c r="M194">
        <v>24</v>
      </c>
      <c r="N194">
        <v>432</v>
      </c>
    </row>
    <row r="195" spans="3:14">
      <c r="C195">
        <v>1</v>
      </c>
      <c r="D195" t="s">
        <v>115</v>
      </c>
      <c r="E195">
        <v>11039</v>
      </c>
      <c r="F195" t="s">
        <v>245</v>
      </c>
      <c r="G195" t="s">
        <v>246</v>
      </c>
      <c r="H195">
        <v>11039</v>
      </c>
      <c r="I195">
        <v>49</v>
      </c>
      <c r="J195" t="s">
        <v>194</v>
      </c>
      <c r="K195" s="41">
        <v>35206</v>
      </c>
      <c r="L195" s="42">
        <v>20</v>
      </c>
      <c r="M195">
        <v>60</v>
      </c>
      <c r="N195">
        <v>1200</v>
      </c>
    </row>
    <row r="196" spans="3:14">
      <c r="C196">
        <v>1</v>
      </c>
      <c r="D196" t="s">
        <v>115</v>
      </c>
      <c r="E196">
        <v>11039</v>
      </c>
      <c r="F196" t="s">
        <v>245</v>
      </c>
      <c r="G196" t="s">
        <v>246</v>
      </c>
      <c r="H196">
        <v>11039</v>
      </c>
      <c r="I196">
        <v>57</v>
      </c>
      <c r="J196" t="s">
        <v>180</v>
      </c>
      <c r="K196" s="41">
        <v>35206</v>
      </c>
      <c r="L196" s="42">
        <v>19.5</v>
      </c>
      <c r="M196">
        <v>28</v>
      </c>
      <c r="N196">
        <v>546</v>
      </c>
    </row>
    <row r="197" spans="3:14">
      <c r="C197">
        <v>1</v>
      </c>
      <c r="D197" t="s">
        <v>115</v>
      </c>
      <c r="E197">
        <v>10690</v>
      </c>
      <c r="F197" t="s">
        <v>227</v>
      </c>
      <c r="G197" t="s">
        <v>228</v>
      </c>
      <c r="H197">
        <v>10690</v>
      </c>
      <c r="I197">
        <v>56</v>
      </c>
      <c r="J197" t="s">
        <v>151</v>
      </c>
      <c r="K197" s="41">
        <v>35005</v>
      </c>
      <c r="L197" s="42">
        <v>38</v>
      </c>
      <c r="M197">
        <v>20</v>
      </c>
      <c r="N197">
        <v>760</v>
      </c>
    </row>
    <row r="198" spans="3:14">
      <c r="C198">
        <v>1</v>
      </c>
      <c r="D198" t="s">
        <v>115</v>
      </c>
      <c r="E198">
        <v>10690</v>
      </c>
      <c r="F198" t="s">
        <v>227</v>
      </c>
      <c r="G198" t="s">
        <v>228</v>
      </c>
      <c r="H198">
        <v>10690</v>
      </c>
      <c r="I198">
        <v>77</v>
      </c>
      <c r="J198" t="s">
        <v>176</v>
      </c>
      <c r="K198" s="41">
        <v>35005</v>
      </c>
      <c r="L198" s="42">
        <v>13</v>
      </c>
      <c r="M198">
        <v>30</v>
      </c>
      <c r="N198">
        <v>390</v>
      </c>
    </row>
    <row r="199" spans="3:14">
      <c r="C199">
        <v>1</v>
      </c>
      <c r="D199" t="s">
        <v>115</v>
      </c>
      <c r="E199">
        <v>10325</v>
      </c>
      <c r="F199" t="s">
        <v>247</v>
      </c>
      <c r="G199" t="s">
        <v>248</v>
      </c>
      <c r="H199">
        <v>10325</v>
      </c>
      <c r="I199">
        <v>6</v>
      </c>
      <c r="J199" t="s">
        <v>158</v>
      </c>
      <c r="K199" s="41">
        <v>34647</v>
      </c>
      <c r="L199" s="42">
        <v>20</v>
      </c>
      <c r="M199">
        <v>6</v>
      </c>
      <c r="N199">
        <v>120</v>
      </c>
    </row>
    <row r="200" spans="3:14">
      <c r="C200">
        <v>1</v>
      </c>
      <c r="D200" t="s">
        <v>115</v>
      </c>
      <c r="E200">
        <v>10325</v>
      </c>
      <c r="F200" t="s">
        <v>247</v>
      </c>
      <c r="G200" t="s">
        <v>248</v>
      </c>
      <c r="H200">
        <v>10325</v>
      </c>
      <c r="I200">
        <v>13</v>
      </c>
      <c r="J200" t="s">
        <v>163</v>
      </c>
      <c r="K200" s="41">
        <v>34647</v>
      </c>
      <c r="L200" s="42">
        <v>4.8</v>
      </c>
      <c r="M200">
        <v>12</v>
      </c>
      <c r="N200">
        <v>57.6</v>
      </c>
    </row>
    <row r="201" spans="3:14">
      <c r="C201">
        <v>1</v>
      </c>
      <c r="D201" t="s">
        <v>115</v>
      </c>
      <c r="E201">
        <v>10325</v>
      </c>
      <c r="F201" t="s">
        <v>247</v>
      </c>
      <c r="G201" t="s">
        <v>248</v>
      </c>
      <c r="H201">
        <v>10325</v>
      </c>
      <c r="I201">
        <v>14</v>
      </c>
      <c r="J201" t="s">
        <v>164</v>
      </c>
      <c r="K201" s="41">
        <v>34647</v>
      </c>
      <c r="L201" s="42">
        <v>18.600000000000001</v>
      </c>
      <c r="M201">
        <v>9</v>
      </c>
      <c r="N201">
        <v>167.4</v>
      </c>
    </row>
    <row r="202" spans="3:14">
      <c r="C202">
        <v>1</v>
      </c>
      <c r="D202" t="s">
        <v>115</v>
      </c>
      <c r="E202">
        <v>10325</v>
      </c>
      <c r="F202" t="s">
        <v>247</v>
      </c>
      <c r="G202" t="s">
        <v>248</v>
      </c>
      <c r="H202">
        <v>10325</v>
      </c>
      <c r="I202">
        <v>31</v>
      </c>
      <c r="J202" t="s">
        <v>118</v>
      </c>
      <c r="K202" s="41">
        <v>34647</v>
      </c>
      <c r="L202" s="42">
        <v>10</v>
      </c>
      <c r="M202">
        <v>4</v>
      </c>
      <c r="N202">
        <v>40</v>
      </c>
    </row>
    <row r="203" spans="3:14">
      <c r="C203">
        <v>1</v>
      </c>
      <c r="D203" t="s">
        <v>115</v>
      </c>
      <c r="E203">
        <v>10325</v>
      </c>
      <c r="F203" t="s">
        <v>247</v>
      </c>
      <c r="G203" t="s">
        <v>248</v>
      </c>
      <c r="H203">
        <v>10325</v>
      </c>
      <c r="I203">
        <v>72</v>
      </c>
      <c r="J203" t="s">
        <v>201</v>
      </c>
      <c r="K203" s="41">
        <v>34647</v>
      </c>
      <c r="L203" s="42">
        <v>27.8</v>
      </c>
      <c r="M203">
        <v>40</v>
      </c>
      <c r="N203">
        <v>1112</v>
      </c>
    </row>
    <row r="204" spans="3:14">
      <c r="C204">
        <v>1</v>
      </c>
      <c r="D204" t="s">
        <v>115</v>
      </c>
      <c r="E204">
        <v>10630</v>
      </c>
      <c r="F204" t="s">
        <v>247</v>
      </c>
      <c r="G204" t="s">
        <v>248</v>
      </c>
      <c r="H204">
        <v>10630</v>
      </c>
      <c r="I204">
        <v>55</v>
      </c>
      <c r="J204" t="s">
        <v>170</v>
      </c>
      <c r="K204" s="41">
        <v>34955</v>
      </c>
      <c r="L204" s="42">
        <v>24</v>
      </c>
      <c r="M204">
        <v>12</v>
      </c>
      <c r="N204">
        <v>288</v>
      </c>
    </row>
    <row r="205" spans="3:14">
      <c r="C205">
        <v>1</v>
      </c>
      <c r="D205" t="s">
        <v>115</v>
      </c>
      <c r="E205">
        <v>10630</v>
      </c>
      <c r="F205" t="s">
        <v>247</v>
      </c>
      <c r="G205" t="s">
        <v>248</v>
      </c>
      <c r="H205">
        <v>10630</v>
      </c>
      <c r="I205">
        <v>76</v>
      </c>
      <c r="J205" t="s">
        <v>187</v>
      </c>
      <c r="K205" s="41">
        <v>34955</v>
      </c>
      <c r="L205" s="42">
        <v>18</v>
      </c>
      <c r="M205">
        <v>35</v>
      </c>
      <c r="N205">
        <v>630</v>
      </c>
    </row>
    <row r="206" spans="3:14">
      <c r="C206">
        <v>1</v>
      </c>
      <c r="D206" t="s">
        <v>115</v>
      </c>
      <c r="E206">
        <v>10718</v>
      </c>
      <c r="F206" t="s">
        <v>247</v>
      </c>
      <c r="G206" t="s">
        <v>248</v>
      </c>
      <c r="H206">
        <v>10718</v>
      </c>
      <c r="I206">
        <v>12</v>
      </c>
      <c r="J206" t="s">
        <v>162</v>
      </c>
      <c r="K206" s="41">
        <v>35030</v>
      </c>
      <c r="L206" s="42">
        <v>38</v>
      </c>
      <c r="M206">
        <v>36</v>
      </c>
      <c r="N206">
        <v>1368</v>
      </c>
    </row>
    <row r="207" spans="3:14">
      <c r="C207">
        <v>1</v>
      </c>
      <c r="D207" t="s">
        <v>115</v>
      </c>
      <c r="E207">
        <v>10718</v>
      </c>
      <c r="F207" t="s">
        <v>247</v>
      </c>
      <c r="G207" t="s">
        <v>248</v>
      </c>
      <c r="H207">
        <v>10718</v>
      </c>
      <c r="I207">
        <v>16</v>
      </c>
      <c r="J207" t="s">
        <v>124</v>
      </c>
      <c r="K207" s="41">
        <v>35030</v>
      </c>
      <c r="L207" s="42">
        <v>17.45</v>
      </c>
      <c r="M207">
        <v>20</v>
      </c>
      <c r="N207">
        <v>349</v>
      </c>
    </row>
    <row r="208" spans="3:14">
      <c r="C208">
        <v>1</v>
      </c>
      <c r="D208" t="s">
        <v>115</v>
      </c>
      <c r="E208">
        <v>10718</v>
      </c>
      <c r="F208" t="s">
        <v>247</v>
      </c>
      <c r="G208" t="s">
        <v>248</v>
      </c>
      <c r="H208">
        <v>10718</v>
      </c>
      <c r="I208">
        <v>36</v>
      </c>
      <c r="J208" t="s">
        <v>209</v>
      </c>
      <c r="K208" s="41">
        <v>35030</v>
      </c>
      <c r="L208" s="42">
        <v>19</v>
      </c>
      <c r="M208">
        <v>40</v>
      </c>
      <c r="N208">
        <v>760</v>
      </c>
    </row>
    <row r="209" spans="3:14">
      <c r="C209">
        <v>1</v>
      </c>
      <c r="D209" t="s">
        <v>115</v>
      </c>
      <c r="E209">
        <v>10718</v>
      </c>
      <c r="F209" t="s">
        <v>247</v>
      </c>
      <c r="G209" t="s">
        <v>248</v>
      </c>
      <c r="H209">
        <v>10718</v>
      </c>
      <c r="I209">
        <v>62</v>
      </c>
      <c r="J209" t="s">
        <v>138</v>
      </c>
      <c r="K209" s="41">
        <v>35030</v>
      </c>
      <c r="L209" s="42">
        <v>49.3</v>
      </c>
      <c r="M209">
        <v>20</v>
      </c>
      <c r="N209">
        <v>986</v>
      </c>
    </row>
    <row r="210" spans="3:14">
      <c r="C210">
        <v>1</v>
      </c>
      <c r="D210" t="s">
        <v>115</v>
      </c>
      <c r="E210">
        <v>10542</v>
      </c>
      <c r="F210" t="s">
        <v>247</v>
      </c>
      <c r="G210" t="s">
        <v>248</v>
      </c>
      <c r="H210">
        <v>10542</v>
      </c>
      <c r="I210">
        <v>11</v>
      </c>
      <c r="J210" t="s">
        <v>197</v>
      </c>
      <c r="K210" s="41">
        <v>34870</v>
      </c>
      <c r="L210" s="42">
        <v>21</v>
      </c>
      <c r="M210">
        <v>15</v>
      </c>
      <c r="N210">
        <v>315</v>
      </c>
    </row>
    <row r="211" spans="3:14">
      <c r="C211">
        <v>1</v>
      </c>
      <c r="D211" t="s">
        <v>115</v>
      </c>
      <c r="E211">
        <v>10542</v>
      </c>
      <c r="F211" t="s">
        <v>247</v>
      </c>
      <c r="G211" t="s">
        <v>248</v>
      </c>
      <c r="H211">
        <v>10542</v>
      </c>
      <c r="I211">
        <v>54</v>
      </c>
      <c r="J211" t="s">
        <v>154</v>
      </c>
      <c r="K211" s="41">
        <v>34870</v>
      </c>
      <c r="L211" s="42">
        <v>7.45</v>
      </c>
      <c r="M211">
        <v>24</v>
      </c>
      <c r="N211">
        <v>178.8</v>
      </c>
    </row>
    <row r="212" spans="3:14">
      <c r="C212">
        <v>1</v>
      </c>
      <c r="D212" t="s">
        <v>115</v>
      </c>
      <c r="E212">
        <v>10473</v>
      </c>
      <c r="F212" t="s">
        <v>249</v>
      </c>
      <c r="G212" t="s">
        <v>250</v>
      </c>
      <c r="H212">
        <v>10473</v>
      </c>
      <c r="I212">
        <v>33</v>
      </c>
      <c r="J212" t="s">
        <v>137</v>
      </c>
      <c r="K212" s="41">
        <v>34802</v>
      </c>
      <c r="L212" s="42">
        <v>2</v>
      </c>
      <c r="M212">
        <v>12</v>
      </c>
      <c r="N212">
        <v>24</v>
      </c>
    </row>
    <row r="213" spans="3:14">
      <c r="C213">
        <v>1</v>
      </c>
      <c r="D213" t="s">
        <v>115</v>
      </c>
      <c r="E213">
        <v>10473</v>
      </c>
      <c r="F213" t="s">
        <v>249</v>
      </c>
      <c r="G213" t="s">
        <v>250</v>
      </c>
      <c r="H213">
        <v>10473</v>
      </c>
      <c r="I213">
        <v>71</v>
      </c>
      <c r="J213" t="s">
        <v>144</v>
      </c>
      <c r="K213" s="41">
        <v>34802</v>
      </c>
      <c r="L213" s="42">
        <v>17.2</v>
      </c>
      <c r="M213">
        <v>12</v>
      </c>
      <c r="N213">
        <v>206.4</v>
      </c>
    </row>
    <row r="214" spans="3:14">
      <c r="C214">
        <v>1</v>
      </c>
      <c r="D214" t="s">
        <v>115</v>
      </c>
      <c r="E214">
        <v>10486</v>
      </c>
      <c r="F214" t="s">
        <v>251</v>
      </c>
      <c r="G214" t="s">
        <v>252</v>
      </c>
      <c r="H214">
        <v>10486</v>
      </c>
      <c r="I214">
        <v>11</v>
      </c>
      <c r="J214" t="s">
        <v>197</v>
      </c>
      <c r="K214" s="41">
        <v>34815</v>
      </c>
      <c r="L214" s="42">
        <v>16.8</v>
      </c>
      <c r="M214">
        <v>5</v>
      </c>
      <c r="N214">
        <v>84</v>
      </c>
    </row>
    <row r="215" spans="3:14">
      <c r="C215">
        <v>1</v>
      </c>
      <c r="D215" t="s">
        <v>115</v>
      </c>
      <c r="E215">
        <v>10486</v>
      </c>
      <c r="F215" t="s">
        <v>251</v>
      </c>
      <c r="G215" t="s">
        <v>252</v>
      </c>
      <c r="H215">
        <v>10486</v>
      </c>
      <c r="I215">
        <v>51</v>
      </c>
      <c r="J215" t="s">
        <v>121</v>
      </c>
      <c r="K215" s="41">
        <v>34815</v>
      </c>
      <c r="L215" s="42">
        <v>42.4</v>
      </c>
      <c r="M215">
        <v>25</v>
      </c>
      <c r="N215">
        <v>1060</v>
      </c>
    </row>
    <row r="216" spans="3:14">
      <c r="C216">
        <v>1</v>
      </c>
      <c r="D216" t="s">
        <v>115</v>
      </c>
      <c r="E216">
        <v>10486</v>
      </c>
      <c r="F216" t="s">
        <v>251</v>
      </c>
      <c r="G216" t="s">
        <v>252</v>
      </c>
      <c r="H216">
        <v>10486</v>
      </c>
      <c r="I216">
        <v>74</v>
      </c>
      <c r="J216" t="s">
        <v>253</v>
      </c>
      <c r="K216" s="41">
        <v>34815</v>
      </c>
      <c r="L216" s="42">
        <v>8</v>
      </c>
      <c r="M216">
        <v>16</v>
      </c>
      <c r="N216">
        <v>128</v>
      </c>
    </row>
    <row r="217" spans="3:14">
      <c r="C217">
        <v>1</v>
      </c>
      <c r="D217" t="s">
        <v>115</v>
      </c>
      <c r="E217">
        <v>10976</v>
      </c>
      <c r="F217" t="s">
        <v>251</v>
      </c>
      <c r="G217" t="s">
        <v>252</v>
      </c>
      <c r="H217">
        <v>10976</v>
      </c>
      <c r="I217">
        <v>28</v>
      </c>
      <c r="J217" t="s">
        <v>211</v>
      </c>
      <c r="K217" s="41">
        <v>35179</v>
      </c>
      <c r="L217" s="42">
        <v>45.6</v>
      </c>
      <c r="M217">
        <v>20</v>
      </c>
      <c r="N217">
        <v>912</v>
      </c>
    </row>
    <row r="218" spans="3:14">
      <c r="C218">
        <v>1</v>
      </c>
      <c r="D218" t="s">
        <v>115</v>
      </c>
      <c r="E218">
        <v>10567</v>
      </c>
      <c r="F218" t="s">
        <v>254</v>
      </c>
      <c r="G218" t="s">
        <v>255</v>
      </c>
      <c r="H218">
        <v>10567</v>
      </c>
      <c r="I218">
        <v>31</v>
      </c>
      <c r="J218" t="s">
        <v>118</v>
      </c>
      <c r="K218" s="41">
        <v>34893</v>
      </c>
      <c r="L218" s="42">
        <v>12.5</v>
      </c>
      <c r="M218">
        <v>60</v>
      </c>
      <c r="N218">
        <v>750</v>
      </c>
    </row>
    <row r="219" spans="3:14">
      <c r="C219">
        <v>1</v>
      </c>
      <c r="D219" t="s">
        <v>115</v>
      </c>
      <c r="E219">
        <v>10567</v>
      </c>
      <c r="F219" t="s">
        <v>254</v>
      </c>
      <c r="G219" t="s">
        <v>255</v>
      </c>
      <c r="H219">
        <v>10567</v>
      </c>
      <c r="I219">
        <v>51</v>
      </c>
      <c r="J219" t="s">
        <v>121</v>
      </c>
      <c r="K219" s="41">
        <v>34893</v>
      </c>
      <c r="L219" s="42">
        <v>53</v>
      </c>
      <c r="M219">
        <v>3</v>
      </c>
      <c r="N219">
        <v>159</v>
      </c>
    </row>
    <row r="220" spans="3:14">
      <c r="C220">
        <v>1</v>
      </c>
      <c r="D220" t="s">
        <v>115</v>
      </c>
      <c r="E220">
        <v>10567</v>
      </c>
      <c r="F220" t="s">
        <v>254</v>
      </c>
      <c r="G220" t="s">
        <v>255</v>
      </c>
      <c r="H220">
        <v>10567</v>
      </c>
      <c r="I220">
        <v>59</v>
      </c>
      <c r="J220" t="s">
        <v>198</v>
      </c>
      <c r="K220" s="41">
        <v>34893</v>
      </c>
      <c r="L220" s="42">
        <v>55</v>
      </c>
      <c r="M220">
        <v>40</v>
      </c>
      <c r="N220">
        <v>2200</v>
      </c>
    </row>
    <row r="221" spans="3:14">
      <c r="C221">
        <v>1</v>
      </c>
      <c r="D221" t="s">
        <v>115</v>
      </c>
      <c r="E221">
        <v>10394</v>
      </c>
      <c r="F221" t="s">
        <v>256</v>
      </c>
      <c r="G221" t="s">
        <v>257</v>
      </c>
      <c r="H221">
        <v>10394</v>
      </c>
      <c r="I221">
        <v>13</v>
      </c>
      <c r="J221" t="s">
        <v>163</v>
      </c>
      <c r="K221" s="41">
        <v>34724</v>
      </c>
      <c r="L221" s="42">
        <v>4.8</v>
      </c>
      <c r="M221">
        <v>10</v>
      </c>
      <c r="N221">
        <v>48</v>
      </c>
    </row>
    <row r="222" spans="3:14">
      <c r="C222">
        <v>1</v>
      </c>
      <c r="D222" t="s">
        <v>115</v>
      </c>
      <c r="E222">
        <v>10394</v>
      </c>
      <c r="F222" t="s">
        <v>256</v>
      </c>
      <c r="G222" t="s">
        <v>257</v>
      </c>
      <c r="H222">
        <v>10394</v>
      </c>
      <c r="I222">
        <v>62</v>
      </c>
      <c r="J222" t="s">
        <v>138</v>
      </c>
      <c r="K222" s="41">
        <v>34724</v>
      </c>
      <c r="L222" s="42">
        <v>39.4</v>
      </c>
      <c r="M222">
        <v>10</v>
      </c>
      <c r="N222">
        <v>394</v>
      </c>
    </row>
    <row r="223" spans="3:14">
      <c r="C223">
        <v>1</v>
      </c>
      <c r="D223" t="s">
        <v>115</v>
      </c>
      <c r="E223">
        <v>10371</v>
      </c>
      <c r="F223" t="s">
        <v>258</v>
      </c>
      <c r="G223" t="s">
        <v>259</v>
      </c>
      <c r="H223">
        <v>10371</v>
      </c>
      <c r="I223">
        <v>36</v>
      </c>
      <c r="J223" t="s">
        <v>209</v>
      </c>
      <c r="K223" s="41">
        <v>34702</v>
      </c>
      <c r="L223" s="42">
        <v>15.2</v>
      </c>
      <c r="M223">
        <v>6</v>
      </c>
      <c r="N223">
        <v>91.2</v>
      </c>
    </row>
    <row r="224" spans="3:14">
      <c r="C224">
        <v>1</v>
      </c>
      <c r="D224" t="s">
        <v>115</v>
      </c>
      <c r="E224">
        <v>10710</v>
      </c>
      <c r="F224" t="s">
        <v>260</v>
      </c>
      <c r="G224" t="s">
        <v>261</v>
      </c>
      <c r="H224">
        <v>10710</v>
      </c>
      <c r="I224">
        <v>19</v>
      </c>
      <c r="J224" t="s">
        <v>185</v>
      </c>
      <c r="K224" s="41">
        <v>35023</v>
      </c>
      <c r="L224" s="42">
        <v>9.1999999999999993</v>
      </c>
      <c r="M224">
        <v>5</v>
      </c>
      <c r="N224">
        <v>46</v>
      </c>
    </row>
    <row r="225" spans="3:14">
      <c r="C225">
        <v>1</v>
      </c>
      <c r="D225" t="s">
        <v>115</v>
      </c>
      <c r="E225">
        <v>10710</v>
      </c>
      <c r="F225" t="s">
        <v>260</v>
      </c>
      <c r="G225" t="s">
        <v>261</v>
      </c>
      <c r="H225">
        <v>10710</v>
      </c>
      <c r="I225">
        <v>47</v>
      </c>
      <c r="J225" t="s">
        <v>262</v>
      </c>
      <c r="K225" s="41">
        <v>35023</v>
      </c>
      <c r="L225" s="42">
        <v>9.5</v>
      </c>
      <c r="M225">
        <v>5</v>
      </c>
      <c r="N225">
        <v>47.5</v>
      </c>
    </row>
    <row r="226" spans="3:14">
      <c r="C226">
        <v>1</v>
      </c>
      <c r="D226" t="s">
        <v>115</v>
      </c>
      <c r="E226">
        <v>10789</v>
      </c>
      <c r="F226" t="s">
        <v>263</v>
      </c>
      <c r="G226" t="s">
        <v>264</v>
      </c>
      <c r="H226">
        <v>10789</v>
      </c>
      <c r="I226">
        <v>18</v>
      </c>
      <c r="J226" t="s">
        <v>125</v>
      </c>
      <c r="K226" s="41">
        <v>35086</v>
      </c>
      <c r="L226" s="42">
        <v>62.5</v>
      </c>
      <c r="M226">
        <v>30</v>
      </c>
      <c r="N226">
        <v>1875</v>
      </c>
    </row>
    <row r="227" spans="3:14">
      <c r="C227">
        <v>1</v>
      </c>
      <c r="D227" t="s">
        <v>115</v>
      </c>
      <c r="E227">
        <v>10789</v>
      </c>
      <c r="F227" t="s">
        <v>263</v>
      </c>
      <c r="G227" t="s">
        <v>264</v>
      </c>
      <c r="H227">
        <v>10789</v>
      </c>
      <c r="I227">
        <v>35</v>
      </c>
      <c r="J227" t="s">
        <v>193</v>
      </c>
      <c r="K227" s="41">
        <v>35086</v>
      </c>
      <c r="L227" s="42">
        <v>18</v>
      </c>
      <c r="M227">
        <v>15</v>
      </c>
      <c r="N227">
        <v>270</v>
      </c>
    </row>
    <row r="228" spans="3:14">
      <c r="C228">
        <v>1</v>
      </c>
      <c r="D228" t="s">
        <v>115</v>
      </c>
      <c r="E228">
        <v>10789</v>
      </c>
      <c r="F228" t="s">
        <v>263</v>
      </c>
      <c r="G228" t="s">
        <v>264</v>
      </c>
      <c r="H228">
        <v>10789</v>
      </c>
      <c r="I228">
        <v>63</v>
      </c>
      <c r="J228" t="s">
        <v>191</v>
      </c>
      <c r="K228" s="41">
        <v>35086</v>
      </c>
      <c r="L228" s="42">
        <v>43.9</v>
      </c>
      <c r="M228">
        <v>30</v>
      </c>
      <c r="N228">
        <v>1317</v>
      </c>
    </row>
    <row r="229" spans="3:14">
      <c r="C229">
        <v>1</v>
      </c>
      <c r="D229" t="s">
        <v>115</v>
      </c>
      <c r="E229">
        <v>10789</v>
      </c>
      <c r="F229" t="s">
        <v>263</v>
      </c>
      <c r="G229" t="s">
        <v>264</v>
      </c>
      <c r="H229">
        <v>10789</v>
      </c>
      <c r="I229">
        <v>68</v>
      </c>
      <c r="J229" t="s">
        <v>206</v>
      </c>
      <c r="K229" s="41">
        <v>35086</v>
      </c>
      <c r="L229" s="42">
        <v>12.5</v>
      </c>
      <c r="M229">
        <v>18</v>
      </c>
      <c r="N229">
        <v>225</v>
      </c>
    </row>
    <row r="230" spans="3:14">
      <c r="C230">
        <v>1</v>
      </c>
      <c r="D230" t="s">
        <v>115</v>
      </c>
      <c r="E230">
        <v>10587</v>
      </c>
      <c r="F230" t="s">
        <v>265</v>
      </c>
      <c r="G230" t="s">
        <v>266</v>
      </c>
      <c r="H230">
        <v>10587</v>
      </c>
      <c r="I230">
        <v>26</v>
      </c>
      <c r="J230" t="s">
        <v>133</v>
      </c>
      <c r="K230" s="41">
        <v>34913</v>
      </c>
      <c r="L230" s="42">
        <v>31.23</v>
      </c>
      <c r="M230">
        <v>6</v>
      </c>
      <c r="N230">
        <v>187.38</v>
      </c>
    </row>
    <row r="231" spans="3:14">
      <c r="C231">
        <v>1</v>
      </c>
      <c r="D231" t="s">
        <v>115</v>
      </c>
      <c r="E231">
        <v>10587</v>
      </c>
      <c r="F231" t="s">
        <v>265</v>
      </c>
      <c r="G231" t="s">
        <v>266</v>
      </c>
      <c r="H231">
        <v>10587</v>
      </c>
      <c r="I231">
        <v>35</v>
      </c>
      <c r="J231" t="s">
        <v>193</v>
      </c>
      <c r="K231" s="41">
        <v>34913</v>
      </c>
      <c r="L231" s="42">
        <v>18</v>
      </c>
      <c r="M231">
        <v>20</v>
      </c>
      <c r="N231">
        <v>360</v>
      </c>
    </row>
    <row r="232" spans="3:14">
      <c r="C232">
        <v>1</v>
      </c>
      <c r="D232" t="s">
        <v>115</v>
      </c>
      <c r="E232">
        <v>10587</v>
      </c>
      <c r="F232" t="s">
        <v>265</v>
      </c>
      <c r="G232" t="s">
        <v>266</v>
      </c>
      <c r="H232">
        <v>10587</v>
      </c>
      <c r="I232">
        <v>77</v>
      </c>
      <c r="J232" t="s">
        <v>176</v>
      </c>
      <c r="K232" s="41">
        <v>34913</v>
      </c>
      <c r="L232" s="42">
        <v>13</v>
      </c>
      <c r="M232">
        <v>20</v>
      </c>
      <c r="N232">
        <v>260</v>
      </c>
    </row>
    <row r="233" spans="3:14">
      <c r="C233">
        <v>1</v>
      </c>
      <c r="D233" t="s">
        <v>115</v>
      </c>
      <c r="E233">
        <v>10902</v>
      </c>
      <c r="F233" t="s">
        <v>267</v>
      </c>
      <c r="G233" t="s">
        <v>268</v>
      </c>
      <c r="H233">
        <v>10902</v>
      </c>
      <c r="I233">
        <v>55</v>
      </c>
      <c r="J233" t="s">
        <v>170</v>
      </c>
      <c r="K233" s="41">
        <v>35149</v>
      </c>
      <c r="L233" s="42">
        <v>24</v>
      </c>
      <c r="M233">
        <v>30</v>
      </c>
      <c r="N233">
        <v>720</v>
      </c>
    </row>
    <row r="234" spans="3:14">
      <c r="C234">
        <v>1</v>
      </c>
      <c r="D234" t="s">
        <v>115</v>
      </c>
      <c r="E234">
        <v>10902</v>
      </c>
      <c r="F234" t="s">
        <v>267</v>
      </c>
      <c r="G234" t="s">
        <v>268</v>
      </c>
      <c r="H234">
        <v>10902</v>
      </c>
      <c r="I234">
        <v>62</v>
      </c>
      <c r="J234" t="s">
        <v>138</v>
      </c>
      <c r="K234" s="41">
        <v>35149</v>
      </c>
      <c r="L234" s="42">
        <v>49.3</v>
      </c>
      <c r="M234">
        <v>6</v>
      </c>
      <c r="N234">
        <v>295.8</v>
      </c>
    </row>
    <row r="235" spans="3:14">
      <c r="C235">
        <v>1</v>
      </c>
      <c r="D235" t="s">
        <v>115</v>
      </c>
      <c r="E235">
        <v>10396</v>
      </c>
      <c r="F235" t="s">
        <v>269</v>
      </c>
      <c r="G235" t="s">
        <v>270</v>
      </c>
      <c r="H235">
        <v>10396</v>
      </c>
      <c r="I235">
        <v>23</v>
      </c>
      <c r="J235" t="s">
        <v>166</v>
      </c>
      <c r="K235" s="41">
        <v>34726</v>
      </c>
      <c r="L235" s="42">
        <v>7.2</v>
      </c>
      <c r="M235">
        <v>40</v>
      </c>
      <c r="N235">
        <v>288</v>
      </c>
    </row>
    <row r="236" spans="3:14">
      <c r="C236">
        <v>1</v>
      </c>
      <c r="D236" t="s">
        <v>115</v>
      </c>
      <c r="E236">
        <v>10396</v>
      </c>
      <c r="F236" t="s">
        <v>269</v>
      </c>
      <c r="G236" t="s">
        <v>270</v>
      </c>
      <c r="H236">
        <v>10396</v>
      </c>
      <c r="I236">
        <v>71</v>
      </c>
      <c r="J236" t="s">
        <v>144</v>
      </c>
      <c r="K236" s="41">
        <v>34726</v>
      </c>
      <c r="L236" s="42">
        <v>17.2</v>
      </c>
      <c r="M236">
        <v>60</v>
      </c>
      <c r="N236">
        <v>1032</v>
      </c>
    </row>
    <row r="237" spans="3:14">
      <c r="C237">
        <v>1</v>
      </c>
      <c r="D237" t="s">
        <v>115</v>
      </c>
      <c r="E237">
        <v>10396</v>
      </c>
      <c r="F237" t="s">
        <v>269</v>
      </c>
      <c r="G237" t="s">
        <v>270</v>
      </c>
      <c r="H237">
        <v>10396</v>
      </c>
      <c r="I237">
        <v>72</v>
      </c>
      <c r="J237" t="s">
        <v>201</v>
      </c>
      <c r="K237" s="41">
        <v>34726</v>
      </c>
      <c r="L237" s="42">
        <v>27.8</v>
      </c>
      <c r="M237">
        <v>21</v>
      </c>
      <c r="N237">
        <v>583.79999999999995</v>
      </c>
    </row>
    <row r="238" spans="3:14">
      <c r="C238">
        <v>1</v>
      </c>
      <c r="D238" t="s">
        <v>115</v>
      </c>
      <c r="E238">
        <v>11012</v>
      </c>
      <c r="F238" t="s">
        <v>269</v>
      </c>
      <c r="G238" t="s">
        <v>270</v>
      </c>
      <c r="H238">
        <v>11012</v>
      </c>
      <c r="I238">
        <v>19</v>
      </c>
      <c r="J238" t="s">
        <v>185</v>
      </c>
      <c r="K238" s="41">
        <v>35194</v>
      </c>
      <c r="L238" s="42">
        <v>9.1999999999999993</v>
      </c>
      <c r="M238">
        <v>50</v>
      </c>
      <c r="N238">
        <v>460</v>
      </c>
    </row>
    <row r="239" spans="3:14">
      <c r="C239">
        <v>1</v>
      </c>
      <c r="D239" t="s">
        <v>115</v>
      </c>
      <c r="E239">
        <v>11012</v>
      </c>
      <c r="F239" t="s">
        <v>269</v>
      </c>
      <c r="G239" t="s">
        <v>270</v>
      </c>
      <c r="H239">
        <v>11012</v>
      </c>
      <c r="I239">
        <v>60</v>
      </c>
      <c r="J239" t="s">
        <v>171</v>
      </c>
      <c r="K239" s="41">
        <v>35194</v>
      </c>
      <c r="L239" s="42">
        <v>34</v>
      </c>
      <c r="M239">
        <v>36</v>
      </c>
      <c r="N239">
        <v>1224</v>
      </c>
    </row>
    <row r="240" spans="3:14">
      <c r="C240">
        <v>1</v>
      </c>
      <c r="D240" t="s">
        <v>115</v>
      </c>
      <c r="E240">
        <v>11012</v>
      </c>
      <c r="F240" t="s">
        <v>269</v>
      </c>
      <c r="G240" t="s">
        <v>270</v>
      </c>
      <c r="H240">
        <v>11012</v>
      </c>
      <c r="I240">
        <v>71</v>
      </c>
      <c r="J240" t="s">
        <v>144</v>
      </c>
      <c r="K240" s="41">
        <v>35194</v>
      </c>
      <c r="L240" s="42">
        <v>21.5</v>
      </c>
      <c r="M240">
        <v>60</v>
      </c>
      <c r="N240">
        <v>1290</v>
      </c>
    </row>
    <row r="241" spans="3:14">
      <c r="C241">
        <v>1</v>
      </c>
      <c r="D241" t="s">
        <v>115</v>
      </c>
      <c r="E241">
        <v>10995</v>
      </c>
      <c r="F241" t="s">
        <v>271</v>
      </c>
      <c r="G241" t="s">
        <v>272</v>
      </c>
      <c r="H241">
        <v>10995</v>
      </c>
      <c r="I241">
        <v>51</v>
      </c>
      <c r="J241" t="s">
        <v>121</v>
      </c>
      <c r="K241" s="41">
        <v>35187</v>
      </c>
      <c r="L241" s="42">
        <v>53</v>
      </c>
      <c r="M241">
        <v>20</v>
      </c>
      <c r="N241">
        <v>1060</v>
      </c>
    </row>
    <row r="242" spans="3:14">
      <c r="C242">
        <v>1</v>
      </c>
      <c r="D242" t="s">
        <v>115</v>
      </c>
      <c r="E242">
        <v>10995</v>
      </c>
      <c r="F242" t="s">
        <v>271</v>
      </c>
      <c r="G242" t="s">
        <v>272</v>
      </c>
      <c r="H242">
        <v>10995</v>
      </c>
      <c r="I242">
        <v>60</v>
      </c>
      <c r="J242" t="s">
        <v>171</v>
      </c>
      <c r="K242" s="41">
        <v>35187</v>
      </c>
      <c r="L242" s="42">
        <v>34</v>
      </c>
      <c r="M242">
        <v>4</v>
      </c>
      <c r="N242">
        <v>136</v>
      </c>
    </row>
    <row r="243" spans="3:14">
      <c r="C243">
        <v>1</v>
      </c>
      <c r="D243" t="s">
        <v>115</v>
      </c>
      <c r="E243">
        <v>10653</v>
      </c>
      <c r="F243" t="s">
        <v>269</v>
      </c>
      <c r="G243" t="s">
        <v>270</v>
      </c>
      <c r="H243">
        <v>10653</v>
      </c>
      <c r="I243">
        <v>16</v>
      </c>
      <c r="J243" t="s">
        <v>124</v>
      </c>
      <c r="K243" s="41">
        <v>34975</v>
      </c>
      <c r="L243" s="42">
        <v>17.45</v>
      </c>
      <c r="M243">
        <v>30</v>
      </c>
      <c r="N243">
        <v>523.5</v>
      </c>
    </row>
    <row r="244" spans="3:14">
      <c r="C244">
        <v>1</v>
      </c>
      <c r="D244" t="s">
        <v>115</v>
      </c>
      <c r="E244">
        <v>10653</v>
      </c>
      <c r="F244" t="s">
        <v>269</v>
      </c>
      <c r="G244" t="s">
        <v>270</v>
      </c>
      <c r="H244">
        <v>10653</v>
      </c>
      <c r="I244">
        <v>60</v>
      </c>
      <c r="J244" t="s">
        <v>171</v>
      </c>
      <c r="K244" s="41">
        <v>34975</v>
      </c>
      <c r="L244" s="42">
        <v>34</v>
      </c>
      <c r="M244">
        <v>20</v>
      </c>
      <c r="N244">
        <v>680</v>
      </c>
    </row>
    <row r="245" spans="3:14">
      <c r="C245">
        <v>1</v>
      </c>
      <c r="D245" t="s">
        <v>115</v>
      </c>
      <c r="E245">
        <v>10717</v>
      </c>
      <c r="F245" t="s">
        <v>269</v>
      </c>
      <c r="G245" t="s">
        <v>270</v>
      </c>
      <c r="H245">
        <v>10717</v>
      </c>
      <c r="I245">
        <v>21</v>
      </c>
      <c r="J245" t="s">
        <v>235</v>
      </c>
      <c r="K245" s="41">
        <v>35027</v>
      </c>
      <c r="L245" s="42">
        <v>10</v>
      </c>
      <c r="M245">
        <v>32</v>
      </c>
      <c r="N245">
        <v>320</v>
      </c>
    </row>
    <row r="246" spans="3:14">
      <c r="C246">
        <v>1</v>
      </c>
      <c r="D246" t="s">
        <v>115</v>
      </c>
      <c r="E246">
        <v>10717</v>
      </c>
      <c r="F246" t="s">
        <v>269</v>
      </c>
      <c r="G246" t="s">
        <v>270</v>
      </c>
      <c r="H246">
        <v>10717</v>
      </c>
      <c r="I246">
        <v>54</v>
      </c>
      <c r="J246" t="s">
        <v>154</v>
      </c>
      <c r="K246" s="41">
        <v>35027</v>
      </c>
      <c r="L246" s="42">
        <v>7.45</v>
      </c>
      <c r="M246">
        <v>15</v>
      </c>
      <c r="N246">
        <v>111.75</v>
      </c>
    </row>
    <row r="247" spans="3:14">
      <c r="C247">
        <v>1</v>
      </c>
      <c r="D247" t="s">
        <v>115</v>
      </c>
      <c r="E247">
        <v>10717</v>
      </c>
      <c r="F247" t="s">
        <v>269</v>
      </c>
      <c r="G247" t="s">
        <v>270</v>
      </c>
      <c r="H247">
        <v>10717</v>
      </c>
      <c r="I247">
        <v>69</v>
      </c>
      <c r="J247" t="s">
        <v>141</v>
      </c>
      <c r="K247" s="41">
        <v>35027</v>
      </c>
      <c r="L247" s="42">
        <v>36</v>
      </c>
      <c r="M247">
        <v>25</v>
      </c>
      <c r="N247">
        <v>900</v>
      </c>
    </row>
    <row r="248" spans="3:14">
      <c r="C248">
        <v>1</v>
      </c>
      <c r="D248" t="s">
        <v>115</v>
      </c>
      <c r="E248">
        <v>10508</v>
      </c>
      <c r="F248" t="s">
        <v>273</v>
      </c>
      <c r="G248" t="s">
        <v>274</v>
      </c>
      <c r="H248">
        <v>10508</v>
      </c>
      <c r="I248">
        <v>13</v>
      </c>
      <c r="J248" t="s">
        <v>163</v>
      </c>
      <c r="K248" s="41">
        <v>34836</v>
      </c>
      <c r="L248" s="42">
        <v>6</v>
      </c>
      <c r="M248">
        <v>10</v>
      </c>
      <c r="N248">
        <v>60</v>
      </c>
    </row>
    <row r="249" spans="3:14">
      <c r="C249">
        <v>1</v>
      </c>
      <c r="D249" t="s">
        <v>115</v>
      </c>
      <c r="E249">
        <v>10508</v>
      </c>
      <c r="F249" t="s">
        <v>273</v>
      </c>
      <c r="G249" t="s">
        <v>274</v>
      </c>
      <c r="H249">
        <v>10508</v>
      </c>
      <c r="I249">
        <v>39</v>
      </c>
      <c r="J249" t="s">
        <v>168</v>
      </c>
      <c r="K249" s="41">
        <v>34836</v>
      </c>
      <c r="L249" s="42">
        <v>18</v>
      </c>
      <c r="M249">
        <v>10</v>
      </c>
      <c r="N249">
        <v>180</v>
      </c>
    </row>
    <row r="250" spans="3:14">
      <c r="C250">
        <v>1</v>
      </c>
      <c r="D250" t="s">
        <v>115</v>
      </c>
      <c r="E250">
        <v>10859</v>
      </c>
      <c r="F250" t="s">
        <v>269</v>
      </c>
      <c r="G250" t="s">
        <v>270</v>
      </c>
      <c r="H250">
        <v>10859</v>
      </c>
      <c r="I250">
        <v>24</v>
      </c>
      <c r="J250" t="s">
        <v>190</v>
      </c>
      <c r="K250" s="41">
        <v>35124</v>
      </c>
      <c r="L250" s="42">
        <v>4.5</v>
      </c>
      <c r="M250">
        <v>40</v>
      </c>
      <c r="N250">
        <v>180</v>
      </c>
    </row>
    <row r="251" spans="3:14">
      <c r="C251">
        <v>1</v>
      </c>
      <c r="D251" t="s">
        <v>115</v>
      </c>
      <c r="E251">
        <v>10859</v>
      </c>
      <c r="F251" t="s">
        <v>269</v>
      </c>
      <c r="G251" t="s">
        <v>270</v>
      </c>
      <c r="H251">
        <v>10859</v>
      </c>
      <c r="I251">
        <v>54</v>
      </c>
      <c r="J251" t="s">
        <v>154</v>
      </c>
      <c r="K251" s="41">
        <v>35124</v>
      </c>
      <c r="L251" s="42">
        <v>7.45</v>
      </c>
      <c r="M251">
        <v>35</v>
      </c>
      <c r="N251">
        <v>260.75</v>
      </c>
    </row>
    <row r="252" spans="3:14">
      <c r="C252">
        <v>1</v>
      </c>
      <c r="D252" t="s">
        <v>115</v>
      </c>
      <c r="E252">
        <v>10859</v>
      </c>
      <c r="F252" t="s">
        <v>269</v>
      </c>
      <c r="G252" t="s">
        <v>270</v>
      </c>
      <c r="H252">
        <v>10859</v>
      </c>
      <c r="I252">
        <v>64</v>
      </c>
      <c r="J252" t="s">
        <v>172</v>
      </c>
      <c r="K252" s="41">
        <v>35124</v>
      </c>
      <c r="L252" s="42">
        <v>33.25</v>
      </c>
      <c r="M252">
        <v>30</v>
      </c>
      <c r="N252">
        <v>997.5</v>
      </c>
    </row>
    <row r="253" spans="3:14">
      <c r="C253">
        <v>1</v>
      </c>
      <c r="D253" t="s">
        <v>115</v>
      </c>
      <c r="E253">
        <v>10888</v>
      </c>
      <c r="F253" t="s">
        <v>275</v>
      </c>
      <c r="G253" t="s">
        <v>276</v>
      </c>
      <c r="H253">
        <v>10888</v>
      </c>
      <c r="I253">
        <v>2</v>
      </c>
      <c r="J253" t="s">
        <v>132</v>
      </c>
      <c r="K253" s="41">
        <v>35142</v>
      </c>
      <c r="L253" s="42">
        <v>19</v>
      </c>
      <c r="M253">
        <v>20</v>
      </c>
      <c r="N253">
        <v>380</v>
      </c>
    </row>
    <row r="254" spans="3:14">
      <c r="C254">
        <v>1</v>
      </c>
      <c r="D254" t="s">
        <v>115</v>
      </c>
      <c r="E254">
        <v>10888</v>
      </c>
      <c r="F254" t="s">
        <v>275</v>
      </c>
      <c r="G254" t="s">
        <v>276</v>
      </c>
      <c r="H254">
        <v>10888</v>
      </c>
      <c r="I254">
        <v>68</v>
      </c>
      <c r="J254" t="s">
        <v>206</v>
      </c>
      <c r="K254" s="41">
        <v>35142</v>
      </c>
      <c r="L254" s="42">
        <v>12.5</v>
      </c>
      <c r="M254">
        <v>18</v>
      </c>
      <c r="N254">
        <v>225</v>
      </c>
    </row>
    <row r="255" spans="3:14">
      <c r="C255">
        <v>1</v>
      </c>
      <c r="D255" t="s">
        <v>115</v>
      </c>
      <c r="E255">
        <v>10671</v>
      </c>
      <c r="F255" t="s">
        <v>277</v>
      </c>
      <c r="G255" t="s">
        <v>278</v>
      </c>
      <c r="H255">
        <v>10671</v>
      </c>
      <c r="I255">
        <v>16</v>
      </c>
      <c r="J255" t="s">
        <v>124</v>
      </c>
      <c r="K255" s="41">
        <v>34990</v>
      </c>
      <c r="L255" s="42">
        <v>17.45</v>
      </c>
      <c r="M255">
        <v>10</v>
      </c>
      <c r="N255">
        <v>174.5</v>
      </c>
    </row>
    <row r="256" spans="3:14">
      <c r="C256">
        <v>1</v>
      </c>
      <c r="D256" t="s">
        <v>115</v>
      </c>
      <c r="E256">
        <v>10671</v>
      </c>
      <c r="F256" t="s">
        <v>277</v>
      </c>
      <c r="G256" t="s">
        <v>278</v>
      </c>
      <c r="H256">
        <v>10671</v>
      </c>
      <c r="I256">
        <v>62</v>
      </c>
      <c r="J256" t="s">
        <v>138</v>
      </c>
      <c r="K256" s="41">
        <v>34990</v>
      </c>
      <c r="L256" s="42">
        <v>49.3</v>
      </c>
      <c r="M256">
        <v>10</v>
      </c>
      <c r="N256">
        <v>493</v>
      </c>
    </row>
    <row r="257" spans="3:14">
      <c r="C257">
        <v>1</v>
      </c>
      <c r="D257" t="s">
        <v>115</v>
      </c>
      <c r="E257">
        <v>10671</v>
      </c>
      <c r="F257" t="s">
        <v>277</v>
      </c>
      <c r="G257" t="s">
        <v>278</v>
      </c>
      <c r="H257">
        <v>10671</v>
      </c>
      <c r="I257">
        <v>65</v>
      </c>
      <c r="J257" t="s">
        <v>147</v>
      </c>
      <c r="K257" s="41">
        <v>34990</v>
      </c>
      <c r="L257" s="42">
        <v>21.05</v>
      </c>
      <c r="M257">
        <v>12</v>
      </c>
      <c r="N257">
        <v>252.6</v>
      </c>
    </row>
    <row r="258" spans="3:14">
      <c r="C258">
        <v>1</v>
      </c>
      <c r="D258" t="s">
        <v>115</v>
      </c>
      <c r="E258">
        <v>10405</v>
      </c>
      <c r="F258" t="s">
        <v>245</v>
      </c>
      <c r="G258" t="s">
        <v>246</v>
      </c>
      <c r="H258">
        <v>10405</v>
      </c>
      <c r="I258">
        <v>3</v>
      </c>
      <c r="J258" t="s">
        <v>156</v>
      </c>
      <c r="K258" s="41">
        <v>34736</v>
      </c>
      <c r="L258" s="42">
        <v>8</v>
      </c>
      <c r="M258">
        <v>50</v>
      </c>
      <c r="N258">
        <v>400</v>
      </c>
    </row>
    <row r="259" spans="3:14">
      <c r="C259">
        <v>1</v>
      </c>
      <c r="D259" t="s">
        <v>115</v>
      </c>
      <c r="E259">
        <v>10618</v>
      </c>
      <c r="F259" t="s">
        <v>279</v>
      </c>
      <c r="G259" t="s">
        <v>280</v>
      </c>
      <c r="H259">
        <v>10618</v>
      </c>
      <c r="I259">
        <v>6</v>
      </c>
      <c r="J259" t="s">
        <v>158</v>
      </c>
      <c r="K259" s="41">
        <v>34943</v>
      </c>
      <c r="L259" s="42">
        <v>25</v>
      </c>
      <c r="M259">
        <v>70</v>
      </c>
      <c r="N259">
        <v>1750</v>
      </c>
    </row>
    <row r="260" spans="3:14">
      <c r="C260">
        <v>1</v>
      </c>
      <c r="D260" t="s">
        <v>115</v>
      </c>
      <c r="E260">
        <v>10618</v>
      </c>
      <c r="F260" t="s">
        <v>279</v>
      </c>
      <c r="G260" t="s">
        <v>280</v>
      </c>
      <c r="H260">
        <v>10618</v>
      </c>
      <c r="I260">
        <v>56</v>
      </c>
      <c r="J260" t="s">
        <v>151</v>
      </c>
      <c r="K260" s="41">
        <v>34943</v>
      </c>
      <c r="L260" s="42">
        <v>38</v>
      </c>
      <c r="M260">
        <v>20</v>
      </c>
      <c r="N260">
        <v>760</v>
      </c>
    </row>
    <row r="261" spans="3:14">
      <c r="C261">
        <v>1</v>
      </c>
      <c r="D261" t="s">
        <v>115</v>
      </c>
      <c r="E261">
        <v>10618</v>
      </c>
      <c r="F261" t="s">
        <v>279</v>
      </c>
      <c r="G261" t="s">
        <v>280</v>
      </c>
      <c r="H261">
        <v>10618</v>
      </c>
      <c r="I261">
        <v>68</v>
      </c>
      <c r="J261" t="s">
        <v>206</v>
      </c>
      <c r="K261" s="41">
        <v>34943</v>
      </c>
      <c r="L261" s="42">
        <v>12.5</v>
      </c>
      <c r="M261">
        <v>15</v>
      </c>
      <c r="N261">
        <v>187.5</v>
      </c>
    </row>
    <row r="262" spans="3:14">
      <c r="C262">
        <v>1</v>
      </c>
      <c r="D262" t="s">
        <v>115</v>
      </c>
      <c r="E262">
        <v>10605</v>
      </c>
      <c r="F262" t="s">
        <v>279</v>
      </c>
      <c r="G262" t="s">
        <v>280</v>
      </c>
      <c r="H262">
        <v>10605</v>
      </c>
      <c r="I262">
        <v>16</v>
      </c>
      <c r="J262" t="s">
        <v>124</v>
      </c>
      <c r="K262" s="41">
        <v>34932</v>
      </c>
      <c r="L262" s="42">
        <v>17.45</v>
      </c>
      <c r="M262">
        <v>30</v>
      </c>
      <c r="N262">
        <v>523.5</v>
      </c>
    </row>
    <row r="263" spans="3:14">
      <c r="C263">
        <v>1</v>
      </c>
      <c r="D263" t="s">
        <v>115</v>
      </c>
      <c r="E263">
        <v>10605</v>
      </c>
      <c r="F263" t="s">
        <v>279</v>
      </c>
      <c r="G263" t="s">
        <v>280</v>
      </c>
      <c r="H263">
        <v>10605</v>
      </c>
      <c r="I263">
        <v>59</v>
      </c>
      <c r="J263" t="s">
        <v>198</v>
      </c>
      <c r="K263" s="41">
        <v>34932</v>
      </c>
      <c r="L263" s="42">
        <v>55</v>
      </c>
      <c r="M263">
        <v>20</v>
      </c>
      <c r="N263">
        <v>1100</v>
      </c>
    </row>
    <row r="264" spans="3:14">
      <c r="C264">
        <v>1</v>
      </c>
      <c r="D264" t="s">
        <v>115</v>
      </c>
      <c r="E264">
        <v>10605</v>
      </c>
      <c r="F264" t="s">
        <v>279</v>
      </c>
      <c r="G264" t="s">
        <v>280</v>
      </c>
      <c r="H264">
        <v>10605</v>
      </c>
      <c r="I264">
        <v>60</v>
      </c>
      <c r="J264" t="s">
        <v>171</v>
      </c>
      <c r="K264" s="41">
        <v>34932</v>
      </c>
      <c r="L264" s="42">
        <v>34</v>
      </c>
      <c r="M264">
        <v>70</v>
      </c>
      <c r="N264">
        <v>2380</v>
      </c>
    </row>
    <row r="265" spans="3:14">
      <c r="C265">
        <v>1</v>
      </c>
      <c r="D265" t="s">
        <v>115</v>
      </c>
      <c r="E265">
        <v>10605</v>
      </c>
      <c r="F265" t="s">
        <v>279</v>
      </c>
      <c r="G265" t="s">
        <v>280</v>
      </c>
      <c r="H265">
        <v>10605</v>
      </c>
      <c r="I265">
        <v>71</v>
      </c>
      <c r="J265" t="s">
        <v>144</v>
      </c>
      <c r="K265" s="41">
        <v>34932</v>
      </c>
      <c r="L265" s="42">
        <v>21.5</v>
      </c>
      <c r="M265">
        <v>15</v>
      </c>
      <c r="N265">
        <v>322.5</v>
      </c>
    </row>
    <row r="266" spans="3:14">
      <c r="C266">
        <v>1</v>
      </c>
      <c r="D266" t="s">
        <v>115</v>
      </c>
      <c r="E266">
        <v>10376</v>
      </c>
      <c r="F266" t="s">
        <v>279</v>
      </c>
      <c r="G266" t="s">
        <v>280</v>
      </c>
      <c r="H266">
        <v>10376</v>
      </c>
      <c r="I266">
        <v>31</v>
      </c>
      <c r="J266" t="s">
        <v>118</v>
      </c>
      <c r="K266" s="41">
        <v>34708</v>
      </c>
      <c r="L266" s="42">
        <v>10</v>
      </c>
      <c r="M266">
        <v>42</v>
      </c>
      <c r="N266">
        <v>420</v>
      </c>
    </row>
    <row r="267" spans="3:14">
      <c r="C267">
        <v>1</v>
      </c>
      <c r="D267" t="s">
        <v>115</v>
      </c>
      <c r="E267">
        <v>10604</v>
      </c>
      <c r="F267" t="s">
        <v>281</v>
      </c>
      <c r="G267" t="s">
        <v>282</v>
      </c>
      <c r="H267">
        <v>10604</v>
      </c>
      <c r="I267">
        <v>48</v>
      </c>
      <c r="J267" t="s">
        <v>283</v>
      </c>
      <c r="K267" s="41">
        <v>34929</v>
      </c>
      <c r="L267" s="42">
        <v>12.75</v>
      </c>
      <c r="M267">
        <v>6</v>
      </c>
      <c r="N267">
        <v>76.5</v>
      </c>
    </row>
    <row r="268" spans="3:14">
      <c r="C268">
        <v>1</v>
      </c>
      <c r="D268" t="s">
        <v>115</v>
      </c>
      <c r="E268">
        <v>10604</v>
      </c>
      <c r="F268" t="s">
        <v>281</v>
      </c>
      <c r="G268" t="s">
        <v>282</v>
      </c>
      <c r="H268">
        <v>10604</v>
      </c>
      <c r="I268">
        <v>76</v>
      </c>
      <c r="J268" t="s">
        <v>187</v>
      </c>
      <c r="K268" s="41">
        <v>34929</v>
      </c>
      <c r="L268" s="42">
        <v>18</v>
      </c>
      <c r="M268">
        <v>10</v>
      </c>
      <c r="N268">
        <v>180</v>
      </c>
    </row>
    <row r="269" spans="3:14">
      <c r="C269">
        <v>1</v>
      </c>
      <c r="D269" t="s">
        <v>115</v>
      </c>
      <c r="E269">
        <v>10275</v>
      </c>
      <c r="F269" t="s">
        <v>284</v>
      </c>
      <c r="G269" t="s">
        <v>285</v>
      </c>
      <c r="H269">
        <v>10275</v>
      </c>
      <c r="I269">
        <v>24</v>
      </c>
      <c r="J269" t="s">
        <v>190</v>
      </c>
      <c r="K269" s="41">
        <v>34584</v>
      </c>
      <c r="L269" s="42">
        <v>3.6</v>
      </c>
      <c r="M269">
        <v>12</v>
      </c>
      <c r="N269">
        <v>43.2</v>
      </c>
    </row>
    <row r="270" spans="3:14">
      <c r="C270">
        <v>1</v>
      </c>
      <c r="D270" t="s">
        <v>115</v>
      </c>
      <c r="E270">
        <v>10275</v>
      </c>
      <c r="F270" t="s">
        <v>284</v>
      </c>
      <c r="G270" t="s">
        <v>285</v>
      </c>
      <c r="H270">
        <v>10275</v>
      </c>
      <c r="I270">
        <v>59</v>
      </c>
      <c r="J270" t="s">
        <v>198</v>
      </c>
      <c r="K270" s="41">
        <v>34584</v>
      </c>
      <c r="L270" s="42">
        <v>44</v>
      </c>
      <c r="M270">
        <v>6</v>
      </c>
      <c r="N270">
        <v>264</v>
      </c>
    </row>
    <row r="271" spans="3:14">
      <c r="C271">
        <v>1</v>
      </c>
      <c r="D271" t="s">
        <v>115</v>
      </c>
      <c r="E271">
        <v>10664</v>
      </c>
      <c r="F271" t="s">
        <v>281</v>
      </c>
      <c r="G271" t="s">
        <v>282</v>
      </c>
      <c r="H271">
        <v>10664</v>
      </c>
      <c r="I271">
        <v>10</v>
      </c>
      <c r="J271" t="s">
        <v>161</v>
      </c>
      <c r="K271" s="41">
        <v>34983</v>
      </c>
      <c r="L271" s="42">
        <v>31</v>
      </c>
      <c r="M271">
        <v>24</v>
      </c>
      <c r="N271">
        <v>744</v>
      </c>
    </row>
    <row r="272" spans="3:14">
      <c r="C272">
        <v>1</v>
      </c>
      <c r="D272" t="s">
        <v>115</v>
      </c>
      <c r="E272">
        <v>10664</v>
      </c>
      <c r="F272" t="s">
        <v>281</v>
      </c>
      <c r="G272" t="s">
        <v>282</v>
      </c>
      <c r="H272">
        <v>10664</v>
      </c>
      <c r="I272">
        <v>56</v>
      </c>
      <c r="J272" t="s">
        <v>151</v>
      </c>
      <c r="K272" s="41">
        <v>34983</v>
      </c>
      <c r="L272" s="42">
        <v>38</v>
      </c>
      <c r="M272">
        <v>12</v>
      </c>
      <c r="N272">
        <v>456</v>
      </c>
    </row>
    <row r="273" spans="3:14">
      <c r="C273">
        <v>1</v>
      </c>
      <c r="D273" t="s">
        <v>115</v>
      </c>
      <c r="E273">
        <v>10664</v>
      </c>
      <c r="F273" t="s">
        <v>281</v>
      </c>
      <c r="G273" t="s">
        <v>282</v>
      </c>
      <c r="H273">
        <v>10664</v>
      </c>
      <c r="I273">
        <v>65</v>
      </c>
      <c r="J273" t="s">
        <v>147</v>
      </c>
      <c r="K273" s="41">
        <v>34983</v>
      </c>
      <c r="L273" s="42">
        <v>21.05</v>
      </c>
      <c r="M273">
        <v>15</v>
      </c>
      <c r="N273">
        <v>315.75</v>
      </c>
    </row>
    <row r="274" spans="3:14">
      <c r="C274">
        <v>1</v>
      </c>
      <c r="D274" t="s">
        <v>115</v>
      </c>
      <c r="E274">
        <v>10950</v>
      </c>
      <c r="F274" t="s">
        <v>284</v>
      </c>
      <c r="G274" t="s">
        <v>285</v>
      </c>
      <c r="H274">
        <v>10950</v>
      </c>
      <c r="I274">
        <v>4</v>
      </c>
      <c r="J274" t="s">
        <v>157</v>
      </c>
      <c r="K274" s="41">
        <v>35170</v>
      </c>
      <c r="L274" s="42">
        <v>22</v>
      </c>
      <c r="M274">
        <v>5</v>
      </c>
      <c r="N274">
        <v>110</v>
      </c>
    </row>
    <row r="275" spans="3:14">
      <c r="C275">
        <v>1</v>
      </c>
      <c r="D275" t="s">
        <v>115</v>
      </c>
      <c r="E275">
        <v>10928</v>
      </c>
      <c r="F275" t="s">
        <v>286</v>
      </c>
      <c r="G275" t="s">
        <v>287</v>
      </c>
      <c r="H275">
        <v>10928</v>
      </c>
      <c r="I275">
        <v>47</v>
      </c>
      <c r="J275" t="s">
        <v>262</v>
      </c>
      <c r="K275" s="41">
        <v>35159</v>
      </c>
      <c r="L275" s="42">
        <v>9.5</v>
      </c>
      <c r="M275">
        <v>5</v>
      </c>
      <c r="N275">
        <v>47.5</v>
      </c>
    </row>
    <row r="276" spans="3:14">
      <c r="C276">
        <v>1</v>
      </c>
      <c r="D276" t="s">
        <v>115</v>
      </c>
      <c r="E276">
        <v>10928</v>
      </c>
      <c r="F276" t="s">
        <v>286</v>
      </c>
      <c r="G276" t="s">
        <v>287</v>
      </c>
      <c r="H276">
        <v>10928</v>
      </c>
      <c r="I276">
        <v>76</v>
      </c>
      <c r="J276" t="s">
        <v>187</v>
      </c>
      <c r="K276" s="41">
        <v>35159</v>
      </c>
      <c r="L276" s="42">
        <v>18</v>
      </c>
      <c r="M276">
        <v>5</v>
      </c>
      <c r="N276">
        <v>90</v>
      </c>
    </row>
    <row r="277" spans="3:14">
      <c r="C277">
        <v>1</v>
      </c>
      <c r="D277" t="s">
        <v>115</v>
      </c>
      <c r="E277">
        <v>10665</v>
      </c>
      <c r="F277" t="s">
        <v>288</v>
      </c>
      <c r="G277" t="s">
        <v>289</v>
      </c>
      <c r="H277">
        <v>10665</v>
      </c>
      <c r="I277">
        <v>51</v>
      </c>
      <c r="J277" t="s">
        <v>121</v>
      </c>
      <c r="K277" s="41">
        <v>34984</v>
      </c>
      <c r="L277" s="42">
        <v>53</v>
      </c>
      <c r="M277">
        <v>20</v>
      </c>
      <c r="N277">
        <v>1060</v>
      </c>
    </row>
    <row r="278" spans="3:14">
      <c r="C278">
        <v>1</v>
      </c>
      <c r="D278" t="s">
        <v>115</v>
      </c>
      <c r="E278">
        <v>10665</v>
      </c>
      <c r="F278" t="s">
        <v>288</v>
      </c>
      <c r="G278" t="s">
        <v>289</v>
      </c>
      <c r="H278">
        <v>10665</v>
      </c>
      <c r="I278">
        <v>59</v>
      </c>
      <c r="J278" t="s">
        <v>198</v>
      </c>
      <c r="K278" s="41">
        <v>34984</v>
      </c>
      <c r="L278" s="42">
        <v>55</v>
      </c>
      <c r="M278">
        <v>1</v>
      </c>
      <c r="N278">
        <v>55</v>
      </c>
    </row>
    <row r="279" spans="3:14">
      <c r="C279">
        <v>1</v>
      </c>
      <c r="D279" t="s">
        <v>115</v>
      </c>
      <c r="E279">
        <v>10665</v>
      </c>
      <c r="F279" t="s">
        <v>288</v>
      </c>
      <c r="G279" t="s">
        <v>289</v>
      </c>
      <c r="H279">
        <v>10665</v>
      </c>
      <c r="I279">
        <v>76</v>
      </c>
      <c r="J279" t="s">
        <v>187</v>
      </c>
      <c r="K279" s="41">
        <v>34984</v>
      </c>
      <c r="L279" s="42">
        <v>18</v>
      </c>
      <c r="M279">
        <v>10</v>
      </c>
      <c r="N279">
        <v>180</v>
      </c>
    </row>
    <row r="280" spans="3:14">
      <c r="C280">
        <v>1</v>
      </c>
      <c r="D280" t="s">
        <v>115</v>
      </c>
      <c r="E280">
        <v>10968</v>
      </c>
      <c r="F280" t="s">
        <v>116</v>
      </c>
      <c r="G280" t="s">
        <v>117</v>
      </c>
      <c r="H280">
        <v>10968</v>
      </c>
      <c r="I280">
        <v>12</v>
      </c>
      <c r="J280" t="s">
        <v>162</v>
      </c>
      <c r="K280" s="41">
        <v>35177</v>
      </c>
      <c r="L280" s="42">
        <v>38</v>
      </c>
      <c r="M280">
        <v>30</v>
      </c>
      <c r="N280">
        <v>1140</v>
      </c>
    </row>
    <row r="281" spans="3:14">
      <c r="C281">
        <v>1</v>
      </c>
      <c r="D281" t="s">
        <v>115</v>
      </c>
      <c r="E281">
        <v>10968</v>
      </c>
      <c r="F281" t="s">
        <v>116</v>
      </c>
      <c r="G281" t="s">
        <v>117</v>
      </c>
      <c r="H281">
        <v>10968</v>
      </c>
      <c r="I281">
        <v>24</v>
      </c>
      <c r="J281" t="s">
        <v>190</v>
      </c>
      <c r="K281" s="41">
        <v>35177</v>
      </c>
      <c r="L281" s="42">
        <v>4.5</v>
      </c>
      <c r="M281">
        <v>30</v>
      </c>
      <c r="N281">
        <v>135</v>
      </c>
    </row>
    <row r="282" spans="3:14">
      <c r="C282">
        <v>1</v>
      </c>
      <c r="D282" t="s">
        <v>115</v>
      </c>
      <c r="E282">
        <v>10968</v>
      </c>
      <c r="F282" t="s">
        <v>116</v>
      </c>
      <c r="G282" t="s">
        <v>117</v>
      </c>
      <c r="H282">
        <v>10968</v>
      </c>
      <c r="I282">
        <v>64</v>
      </c>
      <c r="J282" t="s">
        <v>172</v>
      </c>
      <c r="K282" s="41">
        <v>35177</v>
      </c>
      <c r="L282" s="42">
        <v>33.25</v>
      </c>
      <c r="M282">
        <v>4</v>
      </c>
      <c r="N282">
        <v>133</v>
      </c>
    </row>
    <row r="283" spans="3:14">
      <c r="C283">
        <v>1</v>
      </c>
      <c r="D283" t="s">
        <v>115</v>
      </c>
      <c r="E283">
        <v>10680</v>
      </c>
      <c r="F283" t="s">
        <v>290</v>
      </c>
      <c r="G283" t="s">
        <v>291</v>
      </c>
      <c r="H283">
        <v>10680</v>
      </c>
      <c r="I283">
        <v>16</v>
      </c>
      <c r="J283" t="s">
        <v>124</v>
      </c>
      <c r="K283" s="41">
        <v>34997</v>
      </c>
      <c r="L283" s="42">
        <v>17.45</v>
      </c>
      <c r="M283">
        <v>50</v>
      </c>
      <c r="N283">
        <v>872.5</v>
      </c>
    </row>
    <row r="284" spans="3:14">
      <c r="C284">
        <v>1</v>
      </c>
      <c r="D284" t="s">
        <v>115</v>
      </c>
      <c r="E284">
        <v>10680</v>
      </c>
      <c r="F284" t="s">
        <v>290</v>
      </c>
      <c r="G284" t="s">
        <v>291</v>
      </c>
      <c r="H284">
        <v>10680</v>
      </c>
      <c r="I284">
        <v>31</v>
      </c>
      <c r="J284" t="s">
        <v>118</v>
      </c>
      <c r="K284" s="41">
        <v>34997</v>
      </c>
      <c r="L284" s="42">
        <v>12.5</v>
      </c>
      <c r="M284">
        <v>20</v>
      </c>
      <c r="N284">
        <v>250</v>
      </c>
    </row>
    <row r="285" spans="3:14">
      <c r="C285">
        <v>1</v>
      </c>
      <c r="D285" t="s">
        <v>115</v>
      </c>
      <c r="E285">
        <v>10680</v>
      </c>
      <c r="F285" t="s">
        <v>290</v>
      </c>
      <c r="G285" t="s">
        <v>291</v>
      </c>
      <c r="H285">
        <v>10680</v>
      </c>
      <c r="I285">
        <v>42</v>
      </c>
      <c r="J285" t="s">
        <v>119</v>
      </c>
      <c r="K285" s="41">
        <v>34997</v>
      </c>
      <c r="L285" s="42">
        <v>14</v>
      </c>
      <c r="M285">
        <v>40</v>
      </c>
      <c r="N285">
        <v>560</v>
      </c>
    </row>
    <row r="286" spans="3:14">
      <c r="C286">
        <v>1</v>
      </c>
      <c r="D286" t="s">
        <v>115</v>
      </c>
      <c r="E286">
        <v>10850</v>
      </c>
      <c r="F286" t="s">
        <v>292</v>
      </c>
      <c r="G286" t="s">
        <v>293</v>
      </c>
      <c r="H286">
        <v>10850</v>
      </c>
      <c r="I286">
        <v>25</v>
      </c>
      <c r="J286" t="s">
        <v>223</v>
      </c>
      <c r="K286" s="41">
        <v>35118</v>
      </c>
      <c r="L286" s="42">
        <v>14</v>
      </c>
      <c r="M286">
        <v>20</v>
      </c>
      <c r="N286">
        <v>280</v>
      </c>
    </row>
    <row r="287" spans="3:14">
      <c r="C287">
        <v>1</v>
      </c>
      <c r="D287" t="s">
        <v>115</v>
      </c>
      <c r="E287">
        <v>10850</v>
      </c>
      <c r="F287" t="s">
        <v>292</v>
      </c>
      <c r="G287" t="s">
        <v>293</v>
      </c>
      <c r="H287">
        <v>10850</v>
      </c>
      <c r="I287">
        <v>33</v>
      </c>
      <c r="J287" t="s">
        <v>137</v>
      </c>
      <c r="K287" s="41">
        <v>35118</v>
      </c>
      <c r="L287" s="42">
        <v>2.5</v>
      </c>
      <c r="M287">
        <v>4</v>
      </c>
      <c r="N287">
        <v>10</v>
      </c>
    </row>
    <row r="288" spans="3:14">
      <c r="C288">
        <v>1</v>
      </c>
      <c r="D288" t="s">
        <v>115</v>
      </c>
      <c r="E288">
        <v>10850</v>
      </c>
      <c r="F288" t="s">
        <v>292</v>
      </c>
      <c r="G288" t="s">
        <v>293</v>
      </c>
      <c r="H288">
        <v>10850</v>
      </c>
      <c r="I288">
        <v>70</v>
      </c>
      <c r="J288" t="s">
        <v>186</v>
      </c>
      <c r="K288" s="41">
        <v>35118</v>
      </c>
      <c r="L288" s="42">
        <v>15</v>
      </c>
      <c r="M288">
        <v>30</v>
      </c>
      <c r="N288">
        <v>450</v>
      </c>
    </row>
    <row r="289" spans="3:14">
      <c r="C289">
        <v>1</v>
      </c>
      <c r="D289" t="s">
        <v>115</v>
      </c>
      <c r="E289">
        <v>10733</v>
      </c>
      <c r="F289" t="s">
        <v>294</v>
      </c>
      <c r="G289" t="s">
        <v>295</v>
      </c>
      <c r="H289">
        <v>10733</v>
      </c>
      <c r="I289">
        <v>14</v>
      </c>
      <c r="J289" t="s">
        <v>164</v>
      </c>
      <c r="K289" s="41">
        <v>35041</v>
      </c>
      <c r="L289" s="42">
        <v>23.25</v>
      </c>
      <c r="M289">
        <v>16</v>
      </c>
      <c r="N289">
        <v>372</v>
      </c>
    </row>
    <row r="290" spans="3:14">
      <c r="C290">
        <v>1</v>
      </c>
      <c r="D290" t="s">
        <v>115</v>
      </c>
      <c r="E290">
        <v>10733</v>
      </c>
      <c r="F290" t="s">
        <v>294</v>
      </c>
      <c r="G290" t="s">
        <v>295</v>
      </c>
      <c r="H290">
        <v>10733</v>
      </c>
      <c r="I290">
        <v>28</v>
      </c>
      <c r="J290" t="s">
        <v>211</v>
      </c>
      <c r="K290" s="41">
        <v>35041</v>
      </c>
      <c r="L290" s="42">
        <v>45.6</v>
      </c>
      <c r="M290">
        <v>20</v>
      </c>
      <c r="N290">
        <v>912</v>
      </c>
    </row>
    <row r="291" spans="3:14">
      <c r="C291">
        <v>1</v>
      </c>
      <c r="D291" t="s">
        <v>115</v>
      </c>
      <c r="E291">
        <v>10733</v>
      </c>
      <c r="F291" t="s">
        <v>294</v>
      </c>
      <c r="G291" t="s">
        <v>295</v>
      </c>
      <c r="H291">
        <v>10733</v>
      </c>
      <c r="I291">
        <v>52</v>
      </c>
      <c r="J291" t="s">
        <v>169</v>
      </c>
      <c r="K291" s="41">
        <v>35041</v>
      </c>
      <c r="L291" s="42">
        <v>7</v>
      </c>
      <c r="M291">
        <v>25</v>
      </c>
      <c r="N291">
        <v>175</v>
      </c>
    </row>
    <row r="292" spans="3:14">
      <c r="C292">
        <v>1</v>
      </c>
      <c r="D292" t="s">
        <v>115</v>
      </c>
      <c r="E292">
        <v>10689</v>
      </c>
      <c r="F292" t="s">
        <v>294</v>
      </c>
      <c r="G292" t="s">
        <v>295</v>
      </c>
      <c r="H292">
        <v>10689</v>
      </c>
      <c r="I292">
        <v>1</v>
      </c>
      <c r="J292" t="s">
        <v>183</v>
      </c>
      <c r="K292" s="41">
        <v>35004</v>
      </c>
      <c r="L292" s="42">
        <v>18</v>
      </c>
      <c r="M292">
        <v>35</v>
      </c>
      <c r="N292">
        <v>630</v>
      </c>
    </row>
    <row r="293" spans="3:14">
      <c r="C293">
        <v>1</v>
      </c>
      <c r="D293" t="s">
        <v>115</v>
      </c>
      <c r="E293">
        <v>10469</v>
      </c>
      <c r="F293" t="s">
        <v>296</v>
      </c>
      <c r="G293" t="s">
        <v>297</v>
      </c>
      <c r="H293">
        <v>10469</v>
      </c>
      <c r="I293">
        <v>2</v>
      </c>
      <c r="J293" t="s">
        <v>132</v>
      </c>
      <c r="K293" s="41">
        <v>34799</v>
      </c>
      <c r="L293" s="42">
        <v>15.2</v>
      </c>
      <c r="M293">
        <v>40</v>
      </c>
      <c r="N293">
        <v>608</v>
      </c>
    </row>
    <row r="294" spans="3:14">
      <c r="C294">
        <v>1</v>
      </c>
      <c r="D294" t="s">
        <v>115</v>
      </c>
      <c r="E294">
        <v>10469</v>
      </c>
      <c r="F294" t="s">
        <v>296</v>
      </c>
      <c r="G294" t="s">
        <v>297</v>
      </c>
      <c r="H294">
        <v>10469</v>
      </c>
      <c r="I294">
        <v>16</v>
      </c>
      <c r="J294" t="s">
        <v>124</v>
      </c>
      <c r="K294" s="41">
        <v>34799</v>
      </c>
      <c r="L294" s="42">
        <v>13.9</v>
      </c>
      <c r="M294">
        <v>35</v>
      </c>
      <c r="N294">
        <v>486.5</v>
      </c>
    </row>
    <row r="295" spans="3:14">
      <c r="C295">
        <v>1</v>
      </c>
      <c r="D295" t="s">
        <v>115</v>
      </c>
      <c r="E295">
        <v>10469</v>
      </c>
      <c r="F295" t="s">
        <v>296</v>
      </c>
      <c r="G295" t="s">
        <v>297</v>
      </c>
      <c r="H295">
        <v>10469</v>
      </c>
      <c r="I295">
        <v>44</v>
      </c>
      <c r="J295" t="s">
        <v>146</v>
      </c>
      <c r="K295" s="41">
        <v>34799</v>
      </c>
      <c r="L295" s="42">
        <v>15.5</v>
      </c>
      <c r="M295">
        <v>2</v>
      </c>
      <c r="N295">
        <v>31</v>
      </c>
    </row>
    <row r="296" spans="3:14">
      <c r="C296">
        <v>1</v>
      </c>
      <c r="D296" t="s">
        <v>115</v>
      </c>
      <c r="E296">
        <v>10834</v>
      </c>
      <c r="F296" t="s">
        <v>298</v>
      </c>
      <c r="G296" t="s">
        <v>299</v>
      </c>
      <c r="H296">
        <v>10834</v>
      </c>
      <c r="I296">
        <v>29</v>
      </c>
      <c r="J296" t="s">
        <v>192</v>
      </c>
      <c r="K296" s="41">
        <v>35110</v>
      </c>
      <c r="L296" s="42">
        <v>123.79</v>
      </c>
      <c r="M296">
        <v>8</v>
      </c>
      <c r="N296">
        <v>990.32</v>
      </c>
    </row>
    <row r="297" spans="3:14">
      <c r="C297">
        <v>1</v>
      </c>
      <c r="D297" t="s">
        <v>115</v>
      </c>
      <c r="E297">
        <v>10834</v>
      </c>
      <c r="F297" t="s">
        <v>298</v>
      </c>
      <c r="G297" t="s">
        <v>299</v>
      </c>
      <c r="H297">
        <v>10834</v>
      </c>
      <c r="I297">
        <v>30</v>
      </c>
      <c r="J297" t="s">
        <v>150</v>
      </c>
      <c r="K297" s="41">
        <v>35110</v>
      </c>
      <c r="L297" s="42">
        <v>25.89</v>
      </c>
      <c r="M297">
        <v>20</v>
      </c>
      <c r="N297">
        <v>517.79999999999995</v>
      </c>
    </row>
    <row r="298" spans="3:14">
      <c r="C298">
        <v>1</v>
      </c>
      <c r="D298" t="s">
        <v>115</v>
      </c>
      <c r="E298">
        <v>10952</v>
      </c>
      <c r="F298" t="s">
        <v>300</v>
      </c>
      <c r="G298" t="s">
        <v>301</v>
      </c>
      <c r="H298">
        <v>10952</v>
      </c>
      <c r="I298">
        <v>6</v>
      </c>
      <c r="J298" t="s">
        <v>158</v>
      </c>
      <c r="K298" s="41">
        <v>35170</v>
      </c>
      <c r="L298" s="42">
        <v>25</v>
      </c>
      <c r="M298">
        <v>16</v>
      </c>
      <c r="N298">
        <v>400</v>
      </c>
    </row>
    <row r="299" spans="3:14">
      <c r="C299">
        <v>1</v>
      </c>
      <c r="D299" t="s">
        <v>115</v>
      </c>
      <c r="E299">
        <v>10952</v>
      </c>
      <c r="F299" t="s">
        <v>300</v>
      </c>
      <c r="G299" t="s">
        <v>301</v>
      </c>
      <c r="H299">
        <v>10952</v>
      </c>
      <c r="I299">
        <v>28</v>
      </c>
      <c r="J299" t="s">
        <v>211</v>
      </c>
      <c r="K299" s="41">
        <v>35170</v>
      </c>
      <c r="L299" s="42">
        <v>45.6</v>
      </c>
      <c r="M299">
        <v>2</v>
      </c>
      <c r="N299">
        <v>91.2</v>
      </c>
    </row>
    <row r="300" spans="3:14">
      <c r="C300">
        <v>1</v>
      </c>
      <c r="D300" t="s">
        <v>115</v>
      </c>
      <c r="E300">
        <v>10546</v>
      </c>
      <c r="F300" t="s">
        <v>292</v>
      </c>
      <c r="G300" t="s">
        <v>293</v>
      </c>
      <c r="H300">
        <v>10546</v>
      </c>
      <c r="I300">
        <v>7</v>
      </c>
      <c r="J300" t="s">
        <v>159</v>
      </c>
      <c r="K300" s="41">
        <v>34873</v>
      </c>
      <c r="L300" s="42">
        <v>30</v>
      </c>
      <c r="M300">
        <v>10</v>
      </c>
      <c r="N300">
        <v>300</v>
      </c>
    </row>
    <row r="301" spans="3:14">
      <c r="C301">
        <v>1</v>
      </c>
      <c r="D301" t="s">
        <v>115</v>
      </c>
      <c r="E301">
        <v>10546</v>
      </c>
      <c r="F301" t="s">
        <v>292</v>
      </c>
      <c r="G301" t="s">
        <v>293</v>
      </c>
      <c r="H301">
        <v>10546</v>
      </c>
      <c r="I301">
        <v>35</v>
      </c>
      <c r="J301" t="s">
        <v>193</v>
      </c>
      <c r="K301" s="41">
        <v>34873</v>
      </c>
      <c r="L301" s="42">
        <v>18</v>
      </c>
      <c r="M301">
        <v>30</v>
      </c>
      <c r="N301">
        <v>540</v>
      </c>
    </row>
    <row r="302" spans="3:14">
      <c r="C302">
        <v>1</v>
      </c>
      <c r="D302" t="s">
        <v>115</v>
      </c>
      <c r="E302">
        <v>10546</v>
      </c>
      <c r="F302" t="s">
        <v>292</v>
      </c>
      <c r="G302" t="s">
        <v>293</v>
      </c>
      <c r="H302">
        <v>10546</v>
      </c>
      <c r="I302">
        <v>62</v>
      </c>
      <c r="J302" t="s">
        <v>138</v>
      </c>
      <c r="K302" s="41">
        <v>34873</v>
      </c>
      <c r="L302" s="42">
        <v>49.3</v>
      </c>
      <c r="M302">
        <v>40</v>
      </c>
      <c r="N302">
        <v>1972</v>
      </c>
    </row>
    <row r="303" spans="3:14">
      <c r="C303">
        <v>1</v>
      </c>
      <c r="D303" t="s">
        <v>115</v>
      </c>
      <c r="E303">
        <v>10668</v>
      </c>
      <c r="F303" t="s">
        <v>302</v>
      </c>
      <c r="G303" t="s">
        <v>303</v>
      </c>
      <c r="H303">
        <v>10668</v>
      </c>
      <c r="I303">
        <v>31</v>
      </c>
      <c r="J303" t="s">
        <v>118</v>
      </c>
      <c r="K303" s="41">
        <v>34988</v>
      </c>
      <c r="L303" s="42">
        <v>12.5</v>
      </c>
      <c r="M303">
        <v>8</v>
      </c>
      <c r="N303">
        <v>100</v>
      </c>
    </row>
    <row r="304" spans="3:14">
      <c r="C304">
        <v>1</v>
      </c>
      <c r="D304" t="s">
        <v>115</v>
      </c>
      <c r="E304">
        <v>10668</v>
      </c>
      <c r="F304" t="s">
        <v>302</v>
      </c>
      <c r="G304" t="s">
        <v>303</v>
      </c>
      <c r="H304">
        <v>10668</v>
      </c>
      <c r="I304">
        <v>55</v>
      </c>
      <c r="J304" t="s">
        <v>170</v>
      </c>
      <c r="K304" s="41">
        <v>34988</v>
      </c>
      <c r="L304" s="42">
        <v>24</v>
      </c>
      <c r="M304">
        <v>4</v>
      </c>
      <c r="N304">
        <v>96</v>
      </c>
    </row>
    <row r="305" spans="3:14">
      <c r="C305">
        <v>1</v>
      </c>
      <c r="D305" t="s">
        <v>115</v>
      </c>
      <c r="E305">
        <v>10668</v>
      </c>
      <c r="F305" t="s">
        <v>302</v>
      </c>
      <c r="G305" t="s">
        <v>303</v>
      </c>
      <c r="H305">
        <v>10668</v>
      </c>
      <c r="I305">
        <v>64</v>
      </c>
      <c r="J305" t="s">
        <v>172</v>
      </c>
      <c r="K305" s="41">
        <v>34988</v>
      </c>
      <c r="L305" s="42">
        <v>33.25</v>
      </c>
      <c r="M305">
        <v>15</v>
      </c>
      <c r="N305">
        <v>498.75</v>
      </c>
    </row>
    <row r="306" spans="3:14">
      <c r="C306">
        <v>1</v>
      </c>
      <c r="D306" t="s">
        <v>115</v>
      </c>
      <c r="E306">
        <v>10524</v>
      </c>
      <c r="F306" t="s">
        <v>294</v>
      </c>
      <c r="G306" t="s">
        <v>295</v>
      </c>
      <c r="H306">
        <v>10524</v>
      </c>
      <c r="I306">
        <v>10</v>
      </c>
      <c r="J306" t="s">
        <v>161</v>
      </c>
      <c r="K306" s="41">
        <v>34851</v>
      </c>
      <c r="L306" s="42">
        <v>31</v>
      </c>
      <c r="M306">
        <v>2</v>
      </c>
      <c r="N306">
        <v>62</v>
      </c>
    </row>
    <row r="307" spans="3:14">
      <c r="C307">
        <v>1</v>
      </c>
      <c r="D307" t="s">
        <v>115</v>
      </c>
      <c r="E307">
        <v>10524</v>
      </c>
      <c r="F307" t="s">
        <v>294</v>
      </c>
      <c r="G307" t="s">
        <v>295</v>
      </c>
      <c r="H307">
        <v>10524</v>
      </c>
      <c r="I307">
        <v>30</v>
      </c>
      <c r="J307" t="s">
        <v>150</v>
      </c>
      <c r="K307" s="41">
        <v>34851</v>
      </c>
      <c r="L307" s="42">
        <v>25.89</v>
      </c>
      <c r="M307">
        <v>10</v>
      </c>
      <c r="N307">
        <v>258.89999999999998</v>
      </c>
    </row>
    <row r="308" spans="3:14">
      <c r="C308">
        <v>1</v>
      </c>
      <c r="D308" t="s">
        <v>115</v>
      </c>
      <c r="E308">
        <v>10524</v>
      </c>
      <c r="F308" t="s">
        <v>294</v>
      </c>
      <c r="G308" t="s">
        <v>295</v>
      </c>
      <c r="H308">
        <v>10524</v>
      </c>
      <c r="I308">
        <v>43</v>
      </c>
      <c r="J308" t="s">
        <v>210</v>
      </c>
      <c r="K308" s="41">
        <v>34851</v>
      </c>
      <c r="L308" s="42">
        <v>46</v>
      </c>
      <c r="M308">
        <v>60</v>
      </c>
      <c r="N308">
        <v>2760</v>
      </c>
    </row>
    <row r="309" spans="3:14">
      <c r="C309">
        <v>1</v>
      </c>
      <c r="D309" t="s">
        <v>115</v>
      </c>
      <c r="E309">
        <v>10524</v>
      </c>
      <c r="F309" t="s">
        <v>294</v>
      </c>
      <c r="G309" t="s">
        <v>295</v>
      </c>
      <c r="H309">
        <v>10524</v>
      </c>
      <c r="I309">
        <v>54</v>
      </c>
      <c r="J309" t="s">
        <v>154</v>
      </c>
      <c r="K309" s="41">
        <v>34851</v>
      </c>
      <c r="L309" s="42">
        <v>7.45</v>
      </c>
      <c r="M309">
        <v>15</v>
      </c>
      <c r="N309">
        <v>111.75</v>
      </c>
    </row>
    <row r="310" spans="3:14">
      <c r="C310">
        <v>1</v>
      </c>
      <c r="D310" t="s">
        <v>115</v>
      </c>
      <c r="E310">
        <v>10910</v>
      </c>
      <c r="F310" t="s">
        <v>304</v>
      </c>
      <c r="G310" t="s">
        <v>305</v>
      </c>
      <c r="H310">
        <v>10910</v>
      </c>
      <c r="I310">
        <v>19</v>
      </c>
      <c r="J310" t="s">
        <v>185</v>
      </c>
      <c r="K310" s="41">
        <v>35152</v>
      </c>
      <c r="L310" s="42">
        <v>9.1999999999999993</v>
      </c>
      <c r="M310">
        <v>12</v>
      </c>
      <c r="N310">
        <v>110.4</v>
      </c>
    </row>
    <row r="311" spans="3:14">
      <c r="C311">
        <v>1</v>
      </c>
      <c r="D311" t="s">
        <v>115</v>
      </c>
      <c r="E311">
        <v>10910</v>
      </c>
      <c r="F311" t="s">
        <v>304</v>
      </c>
      <c r="G311" t="s">
        <v>305</v>
      </c>
      <c r="H311">
        <v>10910</v>
      </c>
      <c r="I311">
        <v>49</v>
      </c>
      <c r="J311" t="s">
        <v>194</v>
      </c>
      <c r="K311" s="41">
        <v>35152</v>
      </c>
      <c r="L311" s="42">
        <v>20</v>
      </c>
      <c r="M311">
        <v>10</v>
      </c>
      <c r="N311">
        <v>200</v>
      </c>
    </row>
    <row r="312" spans="3:14">
      <c r="C312">
        <v>1</v>
      </c>
      <c r="D312" t="s">
        <v>115</v>
      </c>
      <c r="E312">
        <v>10910</v>
      </c>
      <c r="F312" t="s">
        <v>304</v>
      </c>
      <c r="G312" t="s">
        <v>305</v>
      </c>
      <c r="H312">
        <v>10910</v>
      </c>
      <c r="I312">
        <v>61</v>
      </c>
      <c r="J312" t="s">
        <v>306</v>
      </c>
      <c r="K312" s="41">
        <v>35152</v>
      </c>
      <c r="L312" s="42">
        <v>28.5</v>
      </c>
      <c r="M312">
        <v>5</v>
      </c>
      <c r="N312">
        <v>142.5</v>
      </c>
    </row>
    <row r="313" spans="3:14">
      <c r="C313">
        <v>1</v>
      </c>
      <c r="D313" t="s">
        <v>115</v>
      </c>
      <c r="E313">
        <v>10946</v>
      </c>
      <c r="F313" t="s">
        <v>307</v>
      </c>
      <c r="G313" t="s">
        <v>308</v>
      </c>
      <c r="H313">
        <v>10946</v>
      </c>
      <c r="I313">
        <v>10</v>
      </c>
      <c r="J313" t="s">
        <v>161</v>
      </c>
      <c r="K313" s="41">
        <v>35166</v>
      </c>
      <c r="L313" s="42">
        <v>31</v>
      </c>
      <c r="M313">
        <v>25</v>
      </c>
      <c r="N313">
        <v>775</v>
      </c>
    </row>
    <row r="314" spans="3:14">
      <c r="C314">
        <v>1</v>
      </c>
      <c r="D314" t="s">
        <v>115</v>
      </c>
      <c r="E314">
        <v>10946</v>
      </c>
      <c r="F314" t="s">
        <v>307</v>
      </c>
      <c r="G314" t="s">
        <v>308</v>
      </c>
      <c r="H314">
        <v>10946</v>
      </c>
      <c r="I314">
        <v>24</v>
      </c>
      <c r="J314" t="s">
        <v>190</v>
      </c>
      <c r="K314" s="41">
        <v>35166</v>
      </c>
      <c r="L314" s="42">
        <v>4.5</v>
      </c>
      <c r="M314">
        <v>25</v>
      </c>
      <c r="N314">
        <v>112.5</v>
      </c>
    </row>
    <row r="315" spans="3:14">
      <c r="C315">
        <v>1</v>
      </c>
      <c r="D315" t="s">
        <v>115</v>
      </c>
      <c r="E315">
        <v>10946</v>
      </c>
      <c r="F315" t="s">
        <v>307</v>
      </c>
      <c r="G315" t="s">
        <v>308</v>
      </c>
      <c r="H315">
        <v>10946</v>
      </c>
      <c r="I315">
        <v>77</v>
      </c>
      <c r="J315" t="s">
        <v>176</v>
      </c>
      <c r="K315" s="41">
        <v>35166</v>
      </c>
      <c r="L315" s="42">
        <v>13</v>
      </c>
      <c r="M315">
        <v>40</v>
      </c>
      <c r="N315">
        <v>520</v>
      </c>
    </row>
    <row r="316" spans="3:14">
      <c r="C316">
        <v>1</v>
      </c>
      <c r="D316" t="s">
        <v>115</v>
      </c>
      <c r="E316">
        <v>10453</v>
      </c>
      <c r="F316" t="s">
        <v>309</v>
      </c>
      <c r="G316" t="s">
        <v>310</v>
      </c>
      <c r="H316">
        <v>10453</v>
      </c>
      <c r="I316">
        <v>48</v>
      </c>
      <c r="J316" t="s">
        <v>283</v>
      </c>
      <c r="K316" s="41">
        <v>34782</v>
      </c>
      <c r="L316" s="42">
        <v>10.199999999999999</v>
      </c>
      <c r="M316">
        <v>15</v>
      </c>
      <c r="N316">
        <v>153</v>
      </c>
    </row>
    <row r="317" spans="3:14">
      <c r="C317">
        <v>1</v>
      </c>
      <c r="D317" t="s">
        <v>115</v>
      </c>
      <c r="E317">
        <v>10453</v>
      </c>
      <c r="F317" t="s">
        <v>309</v>
      </c>
      <c r="G317" t="s">
        <v>310</v>
      </c>
      <c r="H317">
        <v>10453</v>
      </c>
      <c r="I317">
        <v>70</v>
      </c>
      <c r="J317" t="s">
        <v>186</v>
      </c>
      <c r="K317" s="41">
        <v>34782</v>
      </c>
      <c r="L317" s="42">
        <v>12</v>
      </c>
      <c r="M317">
        <v>25</v>
      </c>
      <c r="N317">
        <v>300</v>
      </c>
    </row>
    <row r="318" spans="3:14">
      <c r="C318">
        <v>1</v>
      </c>
      <c r="D318" t="s">
        <v>115</v>
      </c>
      <c r="E318">
        <v>10465</v>
      </c>
      <c r="F318" t="s">
        <v>307</v>
      </c>
      <c r="G318" t="s">
        <v>308</v>
      </c>
      <c r="H318">
        <v>10465</v>
      </c>
      <c r="I318">
        <v>24</v>
      </c>
      <c r="J318" t="s">
        <v>190</v>
      </c>
      <c r="K318" s="41">
        <v>34794</v>
      </c>
      <c r="L318" s="42">
        <v>3.6</v>
      </c>
      <c r="M318">
        <v>25</v>
      </c>
      <c r="N318">
        <v>90</v>
      </c>
    </row>
    <row r="319" spans="3:14">
      <c r="C319">
        <v>1</v>
      </c>
      <c r="D319" t="s">
        <v>115</v>
      </c>
      <c r="E319">
        <v>10465</v>
      </c>
      <c r="F319" t="s">
        <v>307</v>
      </c>
      <c r="G319" t="s">
        <v>308</v>
      </c>
      <c r="H319">
        <v>10465</v>
      </c>
      <c r="I319">
        <v>29</v>
      </c>
      <c r="J319" t="s">
        <v>192</v>
      </c>
      <c r="K319" s="41">
        <v>34794</v>
      </c>
      <c r="L319" s="42">
        <v>99</v>
      </c>
      <c r="M319">
        <v>18</v>
      </c>
      <c r="N319">
        <v>1782</v>
      </c>
    </row>
    <row r="320" spans="3:14">
      <c r="C320">
        <v>1</v>
      </c>
      <c r="D320" t="s">
        <v>115</v>
      </c>
      <c r="E320">
        <v>10465</v>
      </c>
      <c r="F320" t="s">
        <v>307</v>
      </c>
      <c r="G320" t="s">
        <v>308</v>
      </c>
      <c r="H320">
        <v>10465</v>
      </c>
      <c r="I320">
        <v>40</v>
      </c>
      <c r="J320" t="s">
        <v>184</v>
      </c>
      <c r="K320" s="41">
        <v>34794</v>
      </c>
      <c r="L320" s="42">
        <v>14.7</v>
      </c>
      <c r="M320">
        <v>20</v>
      </c>
      <c r="N320">
        <v>294</v>
      </c>
    </row>
    <row r="321" spans="3:14">
      <c r="C321">
        <v>1</v>
      </c>
      <c r="D321" t="s">
        <v>115</v>
      </c>
      <c r="E321">
        <v>10465</v>
      </c>
      <c r="F321" t="s">
        <v>307</v>
      </c>
      <c r="G321" t="s">
        <v>308</v>
      </c>
      <c r="H321">
        <v>10465</v>
      </c>
      <c r="I321">
        <v>45</v>
      </c>
      <c r="J321" t="s">
        <v>120</v>
      </c>
      <c r="K321" s="41">
        <v>34794</v>
      </c>
      <c r="L321" s="42">
        <v>7.6</v>
      </c>
      <c r="M321">
        <v>30</v>
      </c>
      <c r="N321">
        <v>228</v>
      </c>
    </row>
    <row r="322" spans="3:14">
      <c r="C322">
        <v>1</v>
      </c>
      <c r="D322" t="s">
        <v>115</v>
      </c>
      <c r="E322">
        <v>10465</v>
      </c>
      <c r="F322" t="s">
        <v>307</v>
      </c>
      <c r="G322" t="s">
        <v>308</v>
      </c>
      <c r="H322">
        <v>10465</v>
      </c>
      <c r="I322">
        <v>50</v>
      </c>
      <c r="J322" t="s">
        <v>311</v>
      </c>
      <c r="K322" s="41">
        <v>34794</v>
      </c>
      <c r="L322" s="42">
        <v>13</v>
      </c>
      <c r="M322">
        <v>25</v>
      </c>
      <c r="N322">
        <v>325</v>
      </c>
    </row>
    <row r="323" spans="3:14">
      <c r="C323">
        <v>1</v>
      </c>
      <c r="D323" t="s">
        <v>115</v>
      </c>
      <c r="E323">
        <v>10591</v>
      </c>
      <c r="F323" t="s">
        <v>307</v>
      </c>
      <c r="G323" t="s">
        <v>308</v>
      </c>
      <c r="H323">
        <v>10591</v>
      </c>
      <c r="I323">
        <v>3</v>
      </c>
      <c r="J323" t="s">
        <v>156</v>
      </c>
      <c r="K323" s="41">
        <v>34918</v>
      </c>
      <c r="L323" s="42">
        <v>10</v>
      </c>
      <c r="M323">
        <v>14</v>
      </c>
      <c r="N323">
        <v>140</v>
      </c>
    </row>
    <row r="324" spans="3:14">
      <c r="C324">
        <v>1</v>
      </c>
      <c r="D324" t="s">
        <v>115</v>
      </c>
      <c r="E324">
        <v>10591</v>
      </c>
      <c r="F324" t="s">
        <v>307</v>
      </c>
      <c r="G324" t="s">
        <v>308</v>
      </c>
      <c r="H324">
        <v>10591</v>
      </c>
      <c r="I324">
        <v>7</v>
      </c>
      <c r="J324" t="s">
        <v>159</v>
      </c>
      <c r="K324" s="41">
        <v>34918</v>
      </c>
      <c r="L324" s="42">
        <v>30</v>
      </c>
      <c r="M324">
        <v>10</v>
      </c>
      <c r="N324">
        <v>300</v>
      </c>
    </row>
    <row r="325" spans="3:14">
      <c r="C325">
        <v>1</v>
      </c>
      <c r="D325" t="s">
        <v>115</v>
      </c>
      <c r="E325">
        <v>10591</v>
      </c>
      <c r="F325" t="s">
        <v>307</v>
      </c>
      <c r="G325" t="s">
        <v>308</v>
      </c>
      <c r="H325">
        <v>10591</v>
      </c>
      <c r="I325">
        <v>54</v>
      </c>
      <c r="J325" t="s">
        <v>154</v>
      </c>
      <c r="K325" s="41">
        <v>34918</v>
      </c>
      <c r="L325" s="42">
        <v>7.45</v>
      </c>
      <c r="M325">
        <v>50</v>
      </c>
      <c r="N325">
        <v>372.5</v>
      </c>
    </row>
    <row r="326" spans="3:14">
      <c r="C326">
        <v>1</v>
      </c>
      <c r="D326" t="s">
        <v>115</v>
      </c>
      <c r="E326">
        <v>10270</v>
      </c>
      <c r="F326" t="s">
        <v>312</v>
      </c>
      <c r="G326" t="s">
        <v>313</v>
      </c>
      <c r="H326">
        <v>10270</v>
      </c>
      <c r="I326">
        <v>36</v>
      </c>
      <c r="J326" t="s">
        <v>209</v>
      </c>
      <c r="K326" s="41">
        <v>34578</v>
      </c>
      <c r="L326" s="42">
        <v>15.2</v>
      </c>
      <c r="M326">
        <v>30</v>
      </c>
      <c r="N326">
        <v>456</v>
      </c>
    </row>
    <row r="327" spans="3:14">
      <c r="C327">
        <v>1</v>
      </c>
      <c r="D327" t="s">
        <v>115</v>
      </c>
      <c r="E327">
        <v>10270</v>
      </c>
      <c r="F327" t="s">
        <v>312</v>
      </c>
      <c r="G327" t="s">
        <v>313</v>
      </c>
      <c r="H327">
        <v>10270</v>
      </c>
      <c r="I327">
        <v>43</v>
      </c>
      <c r="J327" t="s">
        <v>210</v>
      </c>
      <c r="K327" s="41">
        <v>34578</v>
      </c>
      <c r="L327" s="42">
        <v>36.799999999999997</v>
      </c>
      <c r="M327">
        <v>25</v>
      </c>
      <c r="N327">
        <v>920</v>
      </c>
    </row>
    <row r="328" spans="3:14">
      <c r="C328">
        <v>1</v>
      </c>
      <c r="D328" t="s">
        <v>115</v>
      </c>
      <c r="E328">
        <v>10792</v>
      </c>
      <c r="F328" t="s">
        <v>231</v>
      </c>
      <c r="G328" t="s">
        <v>232</v>
      </c>
      <c r="H328">
        <v>10792</v>
      </c>
      <c r="I328">
        <v>2</v>
      </c>
      <c r="J328" t="s">
        <v>132</v>
      </c>
      <c r="K328" s="41">
        <v>35087</v>
      </c>
      <c r="L328" s="42">
        <v>19</v>
      </c>
      <c r="M328">
        <v>10</v>
      </c>
      <c r="N328">
        <v>190</v>
      </c>
    </row>
    <row r="329" spans="3:14">
      <c r="C329">
        <v>1</v>
      </c>
      <c r="D329" t="s">
        <v>115</v>
      </c>
      <c r="E329">
        <v>10792</v>
      </c>
      <c r="F329" t="s">
        <v>231</v>
      </c>
      <c r="G329" t="s">
        <v>232</v>
      </c>
      <c r="H329">
        <v>10792</v>
      </c>
      <c r="I329">
        <v>54</v>
      </c>
      <c r="J329" t="s">
        <v>154</v>
      </c>
      <c r="K329" s="41">
        <v>35087</v>
      </c>
      <c r="L329" s="42">
        <v>7.45</v>
      </c>
      <c r="M329">
        <v>3</v>
      </c>
      <c r="N329">
        <v>22.35</v>
      </c>
    </row>
    <row r="330" spans="3:14">
      <c r="C330">
        <v>1</v>
      </c>
      <c r="D330" t="s">
        <v>115</v>
      </c>
      <c r="E330">
        <v>10792</v>
      </c>
      <c r="F330" t="s">
        <v>231</v>
      </c>
      <c r="G330" t="s">
        <v>232</v>
      </c>
      <c r="H330">
        <v>10792</v>
      </c>
      <c r="I330">
        <v>68</v>
      </c>
      <c r="J330" t="s">
        <v>206</v>
      </c>
      <c r="K330" s="41">
        <v>35087</v>
      </c>
      <c r="L330" s="42">
        <v>12.5</v>
      </c>
      <c r="M330">
        <v>15</v>
      </c>
      <c r="N330">
        <v>187.5</v>
      </c>
    </row>
    <row r="331" spans="3:14">
      <c r="C331">
        <v>1</v>
      </c>
      <c r="D331" t="s">
        <v>115</v>
      </c>
      <c r="E331">
        <v>10921</v>
      </c>
      <c r="F331" t="s">
        <v>307</v>
      </c>
      <c r="G331" t="s">
        <v>308</v>
      </c>
      <c r="H331">
        <v>10921</v>
      </c>
      <c r="I331">
        <v>35</v>
      </c>
      <c r="J331" t="s">
        <v>193</v>
      </c>
      <c r="K331" s="41">
        <v>35157</v>
      </c>
      <c r="L331" s="42">
        <v>18</v>
      </c>
      <c r="M331">
        <v>10</v>
      </c>
      <c r="N331">
        <v>180</v>
      </c>
    </row>
    <row r="332" spans="3:14">
      <c r="C332">
        <v>1</v>
      </c>
      <c r="D332" t="s">
        <v>115</v>
      </c>
      <c r="E332">
        <v>10921</v>
      </c>
      <c r="F332" t="s">
        <v>307</v>
      </c>
      <c r="G332" t="s">
        <v>308</v>
      </c>
      <c r="H332">
        <v>10921</v>
      </c>
      <c r="I332">
        <v>63</v>
      </c>
      <c r="J332" t="s">
        <v>191</v>
      </c>
      <c r="K332" s="41">
        <v>35157</v>
      </c>
      <c r="L332" s="42">
        <v>43.9</v>
      </c>
      <c r="M332">
        <v>40</v>
      </c>
      <c r="N332">
        <v>1756</v>
      </c>
    </row>
    <row r="333" spans="3:14">
      <c r="C333">
        <v>1</v>
      </c>
      <c r="D333" t="s">
        <v>115</v>
      </c>
      <c r="E333">
        <v>10626</v>
      </c>
      <c r="F333" t="s">
        <v>294</v>
      </c>
      <c r="G333" t="s">
        <v>295</v>
      </c>
      <c r="H333">
        <v>10626</v>
      </c>
      <c r="I333">
        <v>53</v>
      </c>
      <c r="J333" t="s">
        <v>134</v>
      </c>
      <c r="K333" s="41">
        <v>34953</v>
      </c>
      <c r="L333" s="42">
        <v>32.799999999999997</v>
      </c>
      <c r="M333">
        <v>12</v>
      </c>
      <c r="N333">
        <v>393.6</v>
      </c>
    </row>
    <row r="334" spans="3:14">
      <c r="C334">
        <v>1</v>
      </c>
      <c r="D334" t="s">
        <v>115</v>
      </c>
      <c r="E334">
        <v>10626</v>
      </c>
      <c r="F334" t="s">
        <v>294</v>
      </c>
      <c r="G334" t="s">
        <v>295</v>
      </c>
      <c r="H334">
        <v>10626</v>
      </c>
      <c r="I334">
        <v>60</v>
      </c>
      <c r="J334" t="s">
        <v>171</v>
      </c>
      <c r="K334" s="41">
        <v>34953</v>
      </c>
      <c r="L334" s="42">
        <v>34</v>
      </c>
      <c r="M334">
        <v>20</v>
      </c>
      <c r="N334">
        <v>680</v>
      </c>
    </row>
    <row r="335" spans="3:14">
      <c r="C335">
        <v>1</v>
      </c>
      <c r="D335" t="s">
        <v>115</v>
      </c>
      <c r="E335">
        <v>10626</v>
      </c>
      <c r="F335" t="s">
        <v>294</v>
      </c>
      <c r="G335" t="s">
        <v>295</v>
      </c>
      <c r="H335">
        <v>10626</v>
      </c>
      <c r="I335">
        <v>71</v>
      </c>
      <c r="J335" t="s">
        <v>144</v>
      </c>
      <c r="K335" s="41">
        <v>34953</v>
      </c>
      <c r="L335" s="42">
        <v>21.5</v>
      </c>
      <c r="M335">
        <v>20</v>
      </c>
      <c r="N335">
        <v>430</v>
      </c>
    </row>
    <row r="336" spans="3:14">
      <c r="C336">
        <v>1</v>
      </c>
      <c r="D336" t="s">
        <v>115</v>
      </c>
      <c r="E336">
        <v>10842</v>
      </c>
      <c r="F336" t="s">
        <v>188</v>
      </c>
      <c r="G336" t="s">
        <v>189</v>
      </c>
      <c r="H336">
        <v>10842</v>
      </c>
      <c r="I336">
        <v>11</v>
      </c>
      <c r="J336" t="s">
        <v>197</v>
      </c>
      <c r="K336" s="41">
        <v>35115</v>
      </c>
      <c r="L336" s="42">
        <v>21</v>
      </c>
      <c r="M336">
        <v>15</v>
      </c>
      <c r="N336">
        <v>315</v>
      </c>
    </row>
    <row r="337" spans="3:14">
      <c r="C337">
        <v>1</v>
      </c>
      <c r="D337" t="s">
        <v>115</v>
      </c>
      <c r="E337">
        <v>10842</v>
      </c>
      <c r="F337" t="s">
        <v>188</v>
      </c>
      <c r="G337" t="s">
        <v>189</v>
      </c>
      <c r="H337">
        <v>10842</v>
      </c>
      <c r="I337">
        <v>43</v>
      </c>
      <c r="J337" t="s">
        <v>210</v>
      </c>
      <c r="K337" s="41">
        <v>35115</v>
      </c>
      <c r="L337" s="42">
        <v>46</v>
      </c>
      <c r="M337">
        <v>5</v>
      </c>
      <c r="N337">
        <v>230</v>
      </c>
    </row>
    <row r="338" spans="3:14">
      <c r="C338">
        <v>1</v>
      </c>
      <c r="D338" t="s">
        <v>115</v>
      </c>
      <c r="E338">
        <v>10842</v>
      </c>
      <c r="F338" t="s">
        <v>188</v>
      </c>
      <c r="G338" t="s">
        <v>189</v>
      </c>
      <c r="H338">
        <v>10842</v>
      </c>
      <c r="I338">
        <v>68</v>
      </c>
      <c r="J338" t="s">
        <v>206</v>
      </c>
      <c r="K338" s="41">
        <v>35115</v>
      </c>
      <c r="L338" s="42">
        <v>12.5</v>
      </c>
      <c r="M338">
        <v>20</v>
      </c>
      <c r="N338">
        <v>250</v>
      </c>
    </row>
    <row r="339" spans="3:14">
      <c r="C339">
        <v>1</v>
      </c>
      <c r="D339" t="s">
        <v>115</v>
      </c>
      <c r="E339">
        <v>10842</v>
      </c>
      <c r="F339" t="s">
        <v>188</v>
      </c>
      <c r="G339" t="s">
        <v>189</v>
      </c>
      <c r="H339">
        <v>10842</v>
      </c>
      <c r="I339">
        <v>70</v>
      </c>
      <c r="J339" t="s">
        <v>186</v>
      </c>
      <c r="K339" s="41">
        <v>35115</v>
      </c>
      <c r="L339" s="42">
        <v>15</v>
      </c>
      <c r="M339">
        <v>12</v>
      </c>
      <c r="N339">
        <v>180</v>
      </c>
    </row>
    <row r="340" spans="3:14">
      <c r="C340">
        <v>1</v>
      </c>
      <c r="D340" t="s">
        <v>115</v>
      </c>
      <c r="E340">
        <v>10743</v>
      </c>
      <c r="F340" t="s">
        <v>309</v>
      </c>
      <c r="G340" t="s">
        <v>310</v>
      </c>
      <c r="H340">
        <v>10743</v>
      </c>
      <c r="I340">
        <v>46</v>
      </c>
      <c r="J340" t="s">
        <v>128</v>
      </c>
      <c r="K340" s="41">
        <v>35051</v>
      </c>
      <c r="L340" s="42">
        <v>12</v>
      </c>
      <c r="M340">
        <v>28</v>
      </c>
      <c r="N340">
        <v>336</v>
      </c>
    </row>
    <row r="341" spans="3:14">
      <c r="C341">
        <v>1</v>
      </c>
      <c r="D341" t="s">
        <v>115</v>
      </c>
      <c r="E341">
        <v>10558</v>
      </c>
      <c r="F341" t="s">
        <v>309</v>
      </c>
      <c r="G341" t="s">
        <v>310</v>
      </c>
      <c r="H341">
        <v>10558</v>
      </c>
      <c r="I341">
        <v>47</v>
      </c>
      <c r="J341" t="s">
        <v>262</v>
      </c>
      <c r="K341" s="41">
        <v>34885</v>
      </c>
      <c r="L341" s="42">
        <v>9.5</v>
      </c>
      <c r="M341">
        <v>25</v>
      </c>
      <c r="N341">
        <v>237.5</v>
      </c>
    </row>
    <row r="342" spans="3:14">
      <c r="C342">
        <v>1</v>
      </c>
      <c r="D342" t="s">
        <v>115</v>
      </c>
      <c r="E342">
        <v>10558</v>
      </c>
      <c r="F342" t="s">
        <v>309</v>
      </c>
      <c r="G342" t="s">
        <v>310</v>
      </c>
      <c r="H342">
        <v>10558</v>
      </c>
      <c r="I342">
        <v>51</v>
      </c>
      <c r="J342" t="s">
        <v>121</v>
      </c>
      <c r="K342" s="41">
        <v>34885</v>
      </c>
      <c r="L342" s="42">
        <v>53</v>
      </c>
      <c r="M342">
        <v>20</v>
      </c>
      <c r="N342">
        <v>1060</v>
      </c>
    </row>
    <row r="343" spans="3:14">
      <c r="C343">
        <v>1</v>
      </c>
      <c r="D343" t="s">
        <v>115</v>
      </c>
      <c r="E343">
        <v>10558</v>
      </c>
      <c r="F343" t="s">
        <v>309</v>
      </c>
      <c r="G343" t="s">
        <v>310</v>
      </c>
      <c r="H343">
        <v>10558</v>
      </c>
      <c r="I343">
        <v>52</v>
      </c>
      <c r="J343" t="s">
        <v>169</v>
      </c>
      <c r="K343" s="41">
        <v>34885</v>
      </c>
      <c r="L343" s="42">
        <v>7</v>
      </c>
      <c r="M343">
        <v>30</v>
      </c>
      <c r="N343">
        <v>210</v>
      </c>
    </row>
    <row r="344" spans="3:14">
      <c r="C344">
        <v>1</v>
      </c>
      <c r="D344" t="s">
        <v>115</v>
      </c>
      <c r="E344">
        <v>10558</v>
      </c>
      <c r="F344" t="s">
        <v>309</v>
      </c>
      <c r="G344" t="s">
        <v>310</v>
      </c>
      <c r="H344">
        <v>10558</v>
      </c>
      <c r="I344">
        <v>53</v>
      </c>
      <c r="J344" t="s">
        <v>134</v>
      </c>
      <c r="K344" s="41">
        <v>34885</v>
      </c>
      <c r="L344" s="42">
        <v>32.799999999999997</v>
      </c>
      <c r="M344">
        <v>18</v>
      </c>
      <c r="N344">
        <v>590.4</v>
      </c>
    </row>
    <row r="345" spans="3:14">
      <c r="C345">
        <v>1</v>
      </c>
      <c r="D345" t="s">
        <v>115</v>
      </c>
      <c r="E345">
        <v>10558</v>
      </c>
      <c r="F345" t="s">
        <v>309</v>
      </c>
      <c r="G345" t="s">
        <v>310</v>
      </c>
      <c r="H345">
        <v>10558</v>
      </c>
      <c r="I345">
        <v>73</v>
      </c>
      <c r="J345" t="s">
        <v>174</v>
      </c>
      <c r="K345" s="41">
        <v>34885</v>
      </c>
      <c r="L345" s="42">
        <v>15</v>
      </c>
      <c r="M345">
        <v>3</v>
      </c>
      <c r="N345">
        <v>45</v>
      </c>
    </row>
    <row r="346" spans="3:14">
      <c r="C346">
        <v>1</v>
      </c>
      <c r="D346" t="s">
        <v>115</v>
      </c>
      <c r="E346">
        <v>10900</v>
      </c>
      <c r="F346" t="s">
        <v>314</v>
      </c>
      <c r="G346" t="s">
        <v>315</v>
      </c>
      <c r="H346">
        <v>10900</v>
      </c>
      <c r="I346">
        <v>70</v>
      </c>
      <c r="J346" t="s">
        <v>186</v>
      </c>
      <c r="K346" s="41">
        <v>35146</v>
      </c>
      <c r="L346" s="42">
        <v>15</v>
      </c>
      <c r="M346">
        <v>3</v>
      </c>
      <c r="N346">
        <v>45</v>
      </c>
    </row>
    <row r="347" spans="3:14">
      <c r="C347">
        <v>1</v>
      </c>
      <c r="D347" t="s">
        <v>115</v>
      </c>
      <c r="E347">
        <v>10677</v>
      </c>
      <c r="F347" t="s">
        <v>316</v>
      </c>
      <c r="G347" t="s">
        <v>317</v>
      </c>
      <c r="H347">
        <v>10677</v>
      </c>
      <c r="I347">
        <v>26</v>
      </c>
      <c r="J347" t="s">
        <v>133</v>
      </c>
      <c r="K347" s="41">
        <v>34995</v>
      </c>
      <c r="L347" s="42">
        <v>31.23</v>
      </c>
      <c r="M347">
        <v>30</v>
      </c>
      <c r="N347">
        <v>936.9</v>
      </c>
    </row>
    <row r="348" spans="3:14">
      <c r="C348">
        <v>1</v>
      </c>
      <c r="D348" t="s">
        <v>115</v>
      </c>
      <c r="E348">
        <v>10677</v>
      </c>
      <c r="F348" t="s">
        <v>316</v>
      </c>
      <c r="G348" t="s">
        <v>317</v>
      </c>
      <c r="H348">
        <v>10677</v>
      </c>
      <c r="I348">
        <v>33</v>
      </c>
      <c r="J348" t="s">
        <v>137</v>
      </c>
      <c r="K348" s="41">
        <v>34995</v>
      </c>
      <c r="L348" s="42">
        <v>2.5</v>
      </c>
      <c r="M348">
        <v>8</v>
      </c>
      <c r="N348">
        <v>20</v>
      </c>
    </row>
    <row r="349" spans="3:14">
      <c r="C349">
        <v>1</v>
      </c>
      <c r="D349" t="s">
        <v>115</v>
      </c>
      <c r="E349">
        <v>10292</v>
      </c>
      <c r="F349" t="s">
        <v>298</v>
      </c>
      <c r="G349" t="s">
        <v>299</v>
      </c>
      <c r="H349">
        <v>10292</v>
      </c>
      <c r="I349">
        <v>20</v>
      </c>
      <c r="J349" t="s">
        <v>165</v>
      </c>
      <c r="K349" s="41">
        <v>34605</v>
      </c>
      <c r="L349" s="42">
        <v>64.8</v>
      </c>
      <c r="M349">
        <v>20</v>
      </c>
      <c r="N349">
        <v>1296</v>
      </c>
    </row>
    <row r="350" spans="3:14">
      <c r="C350">
        <v>1</v>
      </c>
      <c r="D350" t="s">
        <v>115</v>
      </c>
      <c r="E350">
        <v>10835</v>
      </c>
      <c r="F350" t="s">
        <v>300</v>
      </c>
      <c r="G350" t="s">
        <v>301</v>
      </c>
      <c r="H350">
        <v>10835</v>
      </c>
      <c r="I350">
        <v>59</v>
      </c>
      <c r="J350" t="s">
        <v>198</v>
      </c>
      <c r="K350" s="41">
        <v>35110</v>
      </c>
      <c r="L350" s="42">
        <v>55</v>
      </c>
      <c r="M350">
        <v>15</v>
      </c>
      <c r="N350">
        <v>825</v>
      </c>
    </row>
    <row r="351" spans="3:14">
      <c r="C351">
        <v>1</v>
      </c>
      <c r="D351" t="s">
        <v>115</v>
      </c>
      <c r="E351">
        <v>10835</v>
      </c>
      <c r="F351" t="s">
        <v>300</v>
      </c>
      <c r="G351" t="s">
        <v>301</v>
      </c>
      <c r="H351">
        <v>10835</v>
      </c>
      <c r="I351">
        <v>77</v>
      </c>
      <c r="J351" t="s">
        <v>176</v>
      </c>
      <c r="K351" s="41">
        <v>35110</v>
      </c>
      <c r="L351" s="42">
        <v>13</v>
      </c>
      <c r="M351">
        <v>2</v>
      </c>
      <c r="N351">
        <v>26</v>
      </c>
    </row>
    <row r="352" spans="3:14">
      <c r="C352">
        <v>2</v>
      </c>
      <c r="D352" t="s">
        <v>318</v>
      </c>
      <c r="E352">
        <v>10478</v>
      </c>
      <c r="F352" t="s">
        <v>292</v>
      </c>
      <c r="G352" t="s">
        <v>293</v>
      </c>
      <c r="H352">
        <v>10478</v>
      </c>
      <c r="I352">
        <v>10</v>
      </c>
      <c r="J352" t="s">
        <v>161</v>
      </c>
      <c r="K352" s="41">
        <v>34807</v>
      </c>
      <c r="L352" s="42">
        <v>24.8</v>
      </c>
      <c r="M352">
        <v>20</v>
      </c>
      <c r="N352">
        <v>496</v>
      </c>
    </row>
    <row r="353" spans="3:14">
      <c r="C353">
        <v>2</v>
      </c>
      <c r="D353" t="s">
        <v>318</v>
      </c>
      <c r="E353">
        <v>10345</v>
      </c>
      <c r="F353" t="s">
        <v>181</v>
      </c>
      <c r="G353" t="s">
        <v>182</v>
      </c>
      <c r="H353">
        <v>10345</v>
      </c>
      <c r="I353">
        <v>8</v>
      </c>
      <c r="J353" t="s">
        <v>160</v>
      </c>
      <c r="K353" s="41">
        <v>34673</v>
      </c>
      <c r="L353" s="42">
        <v>32</v>
      </c>
      <c r="M353">
        <v>70</v>
      </c>
      <c r="N353">
        <v>2240</v>
      </c>
    </row>
    <row r="354" spans="3:14">
      <c r="C354">
        <v>2</v>
      </c>
      <c r="D354" t="s">
        <v>318</v>
      </c>
      <c r="E354">
        <v>10345</v>
      </c>
      <c r="F354" t="s">
        <v>181</v>
      </c>
      <c r="G354" t="s">
        <v>182</v>
      </c>
      <c r="H354">
        <v>10345</v>
      </c>
      <c r="I354">
        <v>19</v>
      </c>
      <c r="J354" t="s">
        <v>185</v>
      </c>
      <c r="K354" s="41">
        <v>34673</v>
      </c>
      <c r="L354" s="42">
        <v>7.3</v>
      </c>
      <c r="M354">
        <v>80</v>
      </c>
      <c r="N354">
        <v>584</v>
      </c>
    </row>
    <row r="355" spans="3:14">
      <c r="C355">
        <v>2</v>
      </c>
      <c r="D355" t="s">
        <v>318</v>
      </c>
      <c r="E355">
        <v>10345</v>
      </c>
      <c r="F355" t="s">
        <v>181</v>
      </c>
      <c r="G355" t="s">
        <v>182</v>
      </c>
      <c r="H355">
        <v>10345</v>
      </c>
      <c r="I355">
        <v>42</v>
      </c>
      <c r="J355" t="s">
        <v>119</v>
      </c>
      <c r="K355" s="41">
        <v>34673</v>
      </c>
      <c r="L355" s="42">
        <v>11.2</v>
      </c>
      <c r="M355">
        <v>9</v>
      </c>
      <c r="N355">
        <v>100.8</v>
      </c>
    </row>
    <row r="356" spans="3:14">
      <c r="C356">
        <v>2</v>
      </c>
      <c r="D356" t="s">
        <v>318</v>
      </c>
      <c r="E356">
        <v>10858</v>
      </c>
      <c r="F356" t="s">
        <v>319</v>
      </c>
      <c r="G356" t="s">
        <v>320</v>
      </c>
      <c r="H356">
        <v>10858</v>
      </c>
      <c r="I356">
        <v>7</v>
      </c>
      <c r="J356" t="s">
        <v>159</v>
      </c>
      <c r="K356" s="41">
        <v>35124</v>
      </c>
      <c r="L356" s="42">
        <v>30</v>
      </c>
      <c r="M356">
        <v>5</v>
      </c>
      <c r="N356">
        <v>150</v>
      </c>
    </row>
    <row r="357" spans="3:14">
      <c r="C357">
        <v>2</v>
      </c>
      <c r="D357" t="s">
        <v>318</v>
      </c>
      <c r="E357">
        <v>10858</v>
      </c>
      <c r="F357" t="s">
        <v>319</v>
      </c>
      <c r="G357" t="s">
        <v>320</v>
      </c>
      <c r="H357">
        <v>10858</v>
      </c>
      <c r="I357">
        <v>27</v>
      </c>
      <c r="J357" t="s">
        <v>155</v>
      </c>
      <c r="K357" s="41">
        <v>35124</v>
      </c>
      <c r="L357" s="42">
        <v>43.9</v>
      </c>
      <c r="M357">
        <v>10</v>
      </c>
      <c r="N357">
        <v>439</v>
      </c>
    </row>
    <row r="358" spans="3:14">
      <c r="C358">
        <v>2</v>
      </c>
      <c r="D358" t="s">
        <v>318</v>
      </c>
      <c r="E358">
        <v>10858</v>
      </c>
      <c r="F358" t="s">
        <v>319</v>
      </c>
      <c r="G358" t="s">
        <v>320</v>
      </c>
      <c r="H358">
        <v>10858</v>
      </c>
      <c r="I358">
        <v>70</v>
      </c>
      <c r="J358" t="s">
        <v>186</v>
      </c>
      <c r="K358" s="41">
        <v>35124</v>
      </c>
      <c r="L358" s="42">
        <v>15</v>
      </c>
      <c r="M358">
        <v>4</v>
      </c>
      <c r="N358">
        <v>60</v>
      </c>
    </row>
    <row r="359" spans="3:14">
      <c r="C359">
        <v>2</v>
      </c>
      <c r="D359" t="s">
        <v>318</v>
      </c>
      <c r="E359">
        <v>10691</v>
      </c>
      <c r="F359" t="s">
        <v>181</v>
      </c>
      <c r="G359" t="s">
        <v>182</v>
      </c>
      <c r="H359">
        <v>10691</v>
      </c>
      <c r="I359">
        <v>1</v>
      </c>
      <c r="J359" t="s">
        <v>183</v>
      </c>
      <c r="K359" s="41">
        <v>35006</v>
      </c>
      <c r="L359" s="42">
        <v>18</v>
      </c>
      <c r="M359">
        <v>30</v>
      </c>
      <c r="N359">
        <v>540</v>
      </c>
    </row>
    <row r="360" spans="3:14">
      <c r="C360">
        <v>2</v>
      </c>
      <c r="D360" t="s">
        <v>318</v>
      </c>
      <c r="E360">
        <v>10691</v>
      </c>
      <c r="F360" t="s">
        <v>181</v>
      </c>
      <c r="G360" t="s">
        <v>182</v>
      </c>
      <c r="H360">
        <v>10691</v>
      </c>
      <c r="I360">
        <v>29</v>
      </c>
      <c r="J360" t="s">
        <v>192</v>
      </c>
      <c r="K360" s="41">
        <v>35006</v>
      </c>
      <c r="L360" s="42">
        <v>123.79</v>
      </c>
      <c r="M360">
        <v>40</v>
      </c>
      <c r="N360">
        <v>4951.6000000000004</v>
      </c>
    </row>
    <row r="361" spans="3:14">
      <c r="C361">
        <v>2</v>
      </c>
      <c r="D361" t="s">
        <v>318</v>
      </c>
      <c r="E361">
        <v>10691</v>
      </c>
      <c r="F361" t="s">
        <v>181</v>
      </c>
      <c r="G361" t="s">
        <v>182</v>
      </c>
      <c r="H361">
        <v>10691</v>
      </c>
      <c r="I361">
        <v>43</v>
      </c>
      <c r="J361" t="s">
        <v>210</v>
      </c>
      <c r="K361" s="41">
        <v>35006</v>
      </c>
      <c r="L361" s="42">
        <v>46</v>
      </c>
      <c r="M361">
        <v>40</v>
      </c>
      <c r="N361">
        <v>1840</v>
      </c>
    </row>
    <row r="362" spans="3:14">
      <c r="C362">
        <v>2</v>
      </c>
      <c r="D362" t="s">
        <v>318</v>
      </c>
      <c r="E362">
        <v>10691</v>
      </c>
      <c r="F362" t="s">
        <v>181</v>
      </c>
      <c r="G362" t="s">
        <v>182</v>
      </c>
      <c r="H362">
        <v>10691</v>
      </c>
      <c r="I362">
        <v>44</v>
      </c>
      <c r="J362" t="s">
        <v>146</v>
      </c>
      <c r="K362" s="41">
        <v>35006</v>
      </c>
      <c r="L362" s="42">
        <v>19.45</v>
      </c>
      <c r="M362">
        <v>24</v>
      </c>
      <c r="N362">
        <v>466.8</v>
      </c>
    </row>
    <row r="363" spans="3:14">
      <c r="C363">
        <v>2</v>
      </c>
      <c r="D363" t="s">
        <v>318</v>
      </c>
      <c r="E363">
        <v>10691</v>
      </c>
      <c r="F363" t="s">
        <v>181</v>
      </c>
      <c r="G363" t="s">
        <v>182</v>
      </c>
      <c r="H363">
        <v>10691</v>
      </c>
      <c r="I363">
        <v>62</v>
      </c>
      <c r="J363" t="s">
        <v>138</v>
      </c>
      <c r="K363" s="41">
        <v>35006</v>
      </c>
      <c r="L363" s="42">
        <v>49.3</v>
      </c>
      <c r="M363">
        <v>48</v>
      </c>
      <c r="N363">
        <v>2366.4</v>
      </c>
    </row>
    <row r="364" spans="3:14">
      <c r="C364">
        <v>2</v>
      </c>
      <c r="D364" t="s">
        <v>318</v>
      </c>
      <c r="E364">
        <v>10686</v>
      </c>
      <c r="F364" t="s">
        <v>321</v>
      </c>
      <c r="G364" t="s">
        <v>322</v>
      </c>
      <c r="H364">
        <v>10686</v>
      </c>
      <c r="I364">
        <v>17</v>
      </c>
      <c r="J364" t="s">
        <v>222</v>
      </c>
      <c r="K364" s="41">
        <v>35003</v>
      </c>
      <c r="L364" s="42">
        <v>39</v>
      </c>
      <c r="M364">
        <v>30</v>
      </c>
      <c r="N364">
        <v>1170</v>
      </c>
    </row>
    <row r="365" spans="3:14">
      <c r="C365">
        <v>2</v>
      </c>
      <c r="D365" t="s">
        <v>318</v>
      </c>
      <c r="E365">
        <v>10686</v>
      </c>
      <c r="F365" t="s">
        <v>321</v>
      </c>
      <c r="G365" t="s">
        <v>322</v>
      </c>
      <c r="H365">
        <v>10686</v>
      </c>
      <c r="I365">
        <v>26</v>
      </c>
      <c r="J365" t="s">
        <v>133</v>
      </c>
      <c r="K365" s="41">
        <v>35003</v>
      </c>
      <c r="L365" s="42">
        <v>31.23</v>
      </c>
      <c r="M365">
        <v>15</v>
      </c>
      <c r="N365">
        <v>468.45</v>
      </c>
    </row>
    <row r="366" spans="3:14">
      <c r="C366">
        <v>2</v>
      </c>
      <c r="D366" t="s">
        <v>318</v>
      </c>
      <c r="E366">
        <v>11053</v>
      </c>
      <c r="F366" t="s">
        <v>321</v>
      </c>
      <c r="G366" t="s">
        <v>322</v>
      </c>
      <c r="H366">
        <v>11053</v>
      </c>
      <c r="I366">
        <v>18</v>
      </c>
      <c r="J366" t="s">
        <v>125</v>
      </c>
      <c r="K366" s="41">
        <v>35212</v>
      </c>
      <c r="L366" s="42">
        <v>62.5</v>
      </c>
      <c r="M366">
        <v>35</v>
      </c>
      <c r="N366">
        <v>2187.5</v>
      </c>
    </row>
    <row r="367" spans="3:14">
      <c r="C367">
        <v>2</v>
      </c>
      <c r="D367" t="s">
        <v>318</v>
      </c>
      <c r="E367">
        <v>11053</v>
      </c>
      <c r="F367" t="s">
        <v>321</v>
      </c>
      <c r="G367" t="s">
        <v>322</v>
      </c>
      <c r="H367">
        <v>11053</v>
      </c>
      <c r="I367">
        <v>32</v>
      </c>
      <c r="J367" t="s">
        <v>167</v>
      </c>
      <c r="K367" s="41">
        <v>35212</v>
      </c>
      <c r="L367" s="42">
        <v>32</v>
      </c>
      <c r="M367">
        <v>20</v>
      </c>
      <c r="N367">
        <v>640</v>
      </c>
    </row>
    <row r="368" spans="3:14">
      <c r="C368">
        <v>2</v>
      </c>
      <c r="D368" t="s">
        <v>318</v>
      </c>
      <c r="E368">
        <v>11053</v>
      </c>
      <c r="F368" t="s">
        <v>321</v>
      </c>
      <c r="G368" t="s">
        <v>322</v>
      </c>
      <c r="H368">
        <v>11053</v>
      </c>
      <c r="I368">
        <v>64</v>
      </c>
      <c r="J368" t="s">
        <v>172</v>
      </c>
      <c r="K368" s="41">
        <v>35212</v>
      </c>
      <c r="L368" s="42">
        <v>33.25</v>
      </c>
      <c r="M368">
        <v>25</v>
      </c>
      <c r="N368">
        <v>831.25</v>
      </c>
    </row>
    <row r="369" spans="3:14">
      <c r="C369">
        <v>2</v>
      </c>
      <c r="D369" t="s">
        <v>318</v>
      </c>
      <c r="E369">
        <v>10392</v>
      </c>
      <c r="F369" t="s">
        <v>321</v>
      </c>
      <c r="G369" t="s">
        <v>322</v>
      </c>
      <c r="H369">
        <v>10392</v>
      </c>
      <c r="I369">
        <v>69</v>
      </c>
      <c r="J369" t="s">
        <v>141</v>
      </c>
      <c r="K369" s="41">
        <v>34723</v>
      </c>
      <c r="L369" s="42">
        <v>28.8</v>
      </c>
      <c r="M369">
        <v>50</v>
      </c>
      <c r="N369">
        <v>1440</v>
      </c>
    </row>
    <row r="370" spans="3:14">
      <c r="C370">
        <v>2</v>
      </c>
      <c r="D370" t="s">
        <v>318</v>
      </c>
      <c r="E370">
        <v>10787</v>
      </c>
      <c r="F370" t="s">
        <v>258</v>
      </c>
      <c r="G370" t="s">
        <v>259</v>
      </c>
      <c r="H370">
        <v>10787</v>
      </c>
      <c r="I370">
        <v>2</v>
      </c>
      <c r="J370" t="s">
        <v>132</v>
      </c>
      <c r="K370" s="41">
        <v>35083</v>
      </c>
      <c r="L370" s="42">
        <v>19</v>
      </c>
      <c r="M370">
        <v>15</v>
      </c>
      <c r="N370">
        <v>285</v>
      </c>
    </row>
    <row r="371" spans="3:14">
      <c r="C371">
        <v>2</v>
      </c>
      <c r="D371" t="s">
        <v>318</v>
      </c>
      <c r="E371">
        <v>10787</v>
      </c>
      <c r="F371" t="s">
        <v>258</v>
      </c>
      <c r="G371" t="s">
        <v>259</v>
      </c>
      <c r="H371">
        <v>10787</v>
      </c>
      <c r="I371">
        <v>29</v>
      </c>
      <c r="J371" t="s">
        <v>192</v>
      </c>
      <c r="K371" s="41">
        <v>35083</v>
      </c>
      <c r="L371" s="42">
        <v>123.79</v>
      </c>
      <c r="M371">
        <v>20</v>
      </c>
      <c r="N371">
        <v>2475.8000000000002</v>
      </c>
    </row>
    <row r="372" spans="3:14">
      <c r="C372">
        <v>2</v>
      </c>
      <c r="D372" t="s">
        <v>318</v>
      </c>
      <c r="E372">
        <v>11032</v>
      </c>
      <c r="F372" t="s">
        <v>296</v>
      </c>
      <c r="G372" t="s">
        <v>297</v>
      </c>
      <c r="H372">
        <v>11032</v>
      </c>
      <c r="I372">
        <v>36</v>
      </c>
      <c r="J372" t="s">
        <v>209</v>
      </c>
      <c r="K372" s="41">
        <v>35202</v>
      </c>
      <c r="L372" s="42">
        <v>19</v>
      </c>
      <c r="M372">
        <v>35</v>
      </c>
      <c r="N372">
        <v>665</v>
      </c>
    </row>
    <row r="373" spans="3:14">
      <c r="C373">
        <v>2</v>
      </c>
      <c r="D373" t="s">
        <v>318</v>
      </c>
      <c r="E373">
        <v>11032</v>
      </c>
      <c r="F373" t="s">
        <v>296</v>
      </c>
      <c r="G373" t="s">
        <v>297</v>
      </c>
      <c r="H373">
        <v>11032</v>
      </c>
      <c r="I373">
        <v>38</v>
      </c>
      <c r="J373" t="s">
        <v>145</v>
      </c>
      <c r="K373" s="41">
        <v>35202</v>
      </c>
      <c r="L373" s="42">
        <v>263.5</v>
      </c>
      <c r="M373">
        <v>25</v>
      </c>
      <c r="N373">
        <v>6587.5</v>
      </c>
    </row>
    <row r="374" spans="3:14">
      <c r="C374">
        <v>2</v>
      </c>
      <c r="D374" t="s">
        <v>318</v>
      </c>
      <c r="E374">
        <v>11032</v>
      </c>
      <c r="F374" t="s">
        <v>296</v>
      </c>
      <c r="G374" t="s">
        <v>297</v>
      </c>
      <c r="H374">
        <v>11032</v>
      </c>
      <c r="I374">
        <v>59</v>
      </c>
      <c r="J374" t="s">
        <v>198</v>
      </c>
      <c r="K374" s="41">
        <v>35202</v>
      </c>
      <c r="L374" s="42">
        <v>55</v>
      </c>
      <c r="M374">
        <v>30</v>
      </c>
      <c r="N374">
        <v>1650</v>
      </c>
    </row>
    <row r="375" spans="3:14">
      <c r="C375">
        <v>2</v>
      </c>
      <c r="D375" t="s">
        <v>318</v>
      </c>
      <c r="E375">
        <v>10781</v>
      </c>
      <c r="F375" t="s">
        <v>312</v>
      </c>
      <c r="G375" t="s">
        <v>313</v>
      </c>
      <c r="H375">
        <v>10781</v>
      </c>
      <c r="I375">
        <v>54</v>
      </c>
      <c r="J375" t="s">
        <v>154</v>
      </c>
      <c r="K375" s="41">
        <v>35081</v>
      </c>
      <c r="L375" s="42">
        <v>7.45</v>
      </c>
      <c r="M375">
        <v>3</v>
      </c>
      <c r="N375">
        <v>22.35</v>
      </c>
    </row>
    <row r="376" spans="3:14">
      <c r="C376">
        <v>2</v>
      </c>
      <c r="D376" t="s">
        <v>318</v>
      </c>
      <c r="E376">
        <v>10781</v>
      </c>
      <c r="F376" t="s">
        <v>312</v>
      </c>
      <c r="G376" t="s">
        <v>313</v>
      </c>
      <c r="H376">
        <v>10781</v>
      </c>
      <c r="I376">
        <v>56</v>
      </c>
      <c r="J376" t="s">
        <v>151</v>
      </c>
      <c r="K376" s="41">
        <v>35081</v>
      </c>
      <c r="L376" s="42">
        <v>38</v>
      </c>
      <c r="M376">
        <v>20</v>
      </c>
      <c r="N376">
        <v>760</v>
      </c>
    </row>
    <row r="377" spans="3:14">
      <c r="C377">
        <v>2</v>
      </c>
      <c r="D377" t="s">
        <v>318</v>
      </c>
      <c r="E377">
        <v>10781</v>
      </c>
      <c r="F377" t="s">
        <v>312</v>
      </c>
      <c r="G377" t="s">
        <v>313</v>
      </c>
      <c r="H377">
        <v>10781</v>
      </c>
      <c r="I377">
        <v>74</v>
      </c>
      <c r="J377" t="s">
        <v>253</v>
      </c>
      <c r="K377" s="41">
        <v>35081</v>
      </c>
      <c r="L377" s="42">
        <v>10</v>
      </c>
      <c r="M377">
        <v>35</v>
      </c>
      <c r="N377">
        <v>350</v>
      </c>
    </row>
    <row r="378" spans="3:14">
      <c r="C378">
        <v>2</v>
      </c>
      <c r="D378" t="s">
        <v>318</v>
      </c>
      <c r="E378">
        <v>10673</v>
      </c>
      <c r="F378" t="s">
        <v>304</v>
      </c>
      <c r="G378" t="s">
        <v>305</v>
      </c>
      <c r="H378">
        <v>10673</v>
      </c>
      <c r="I378">
        <v>16</v>
      </c>
      <c r="J378" t="s">
        <v>124</v>
      </c>
      <c r="K378" s="41">
        <v>34991</v>
      </c>
      <c r="L378" s="42">
        <v>17.45</v>
      </c>
      <c r="M378">
        <v>3</v>
      </c>
      <c r="N378">
        <v>52.35</v>
      </c>
    </row>
    <row r="379" spans="3:14">
      <c r="C379">
        <v>2</v>
      </c>
      <c r="D379" t="s">
        <v>318</v>
      </c>
      <c r="E379">
        <v>10673</v>
      </c>
      <c r="F379" t="s">
        <v>304</v>
      </c>
      <c r="G379" t="s">
        <v>305</v>
      </c>
      <c r="H379">
        <v>10673</v>
      </c>
      <c r="I379">
        <v>42</v>
      </c>
      <c r="J379" t="s">
        <v>119</v>
      </c>
      <c r="K379" s="41">
        <v>34991</v>
      </c>
      <c r="L379" s="42">
        <v>14</v>
      </c>
      <c r="M379">
        <v>6</v>
      </c>
      <c r="N379">
        <v>84</v>
      </c>
    </row>
    <row r="380" spans="3:14">
      <c r="C380">
        <v>2</v>
      </c>
      <c r="D380" t="s">
        <v>318</v>
      </c>
      <c r="E380">
        <v>10673</v>
      </c>
      <c r="F380" t="s">
        <v>304</v>
      </c>
      <c r="G380" t="s">
        <v>305</v>
      </c>
      <c r="H380">
        <v>10673</v>
      </c>
      <c r="I380">
        <v>43</v>
      </c>
      <c r="J380" t="s">
        <v>210</v>
      </c>
      <c r="K380" s="41">
        <v>34991</v>
      </c>
      <c r="L380" s="42">
        <v>46</v>
      </c>
      <c r="M380">
        <v>6</v>
      </c>
      <c r="N380">
        <v>276</v>
      </c>
    </row>
    <row r="381" spans="3:14">
      <c r="C381">
        <v>2</v>
      </c>
      <c r="D381" t="s">
        <v>318</v>
      </c>
      <c r="E381">
        <v>11013</v>
      </c>
      <c r="F381" t="s">
        <v>152</v>
      </c>
      <c r="G381" t="s">
        <v>153</v>
      </c>
      <c r="H381">
        <v>11013</v>
      </c>
      <c r="I381">
        <v>23</v>
      </c>
      <c r="J381" t="s">
        <v>166</v>
      </c>
      <c r="K381" s="41">
        <v>35194</v>
      </c>
      <c r="L381" s="42">
        <v>9</v>
      </c>
      <c r="M381">
        <v>10</v>
      </c>
      <c r="N381">
        <v>90</v>
      </c>
    </row>
    <row r="382" spans="3:14">
      <c r="C382">
        <v>2</v>
      </c>
      <c r="D382" t="s">
        <v>318</v>
      </c>
      <c r="E382">
        <v>11013</v>
      </c>
      <c r="F382" t="s">
        <v>152</v>
      </c>
      <c r="G382" t="s">
        <v>153</v>
      </c>
      <c r="H382">
        <v>11013</v>
      </c>
      <c r="I382">
        <v>42</v>
      </c>
      <c r="J382" t="s">
        <v>119</v>
      </c>
      <c r="K382" s="41">
        <v>35194</v>
      </c>
      <c r="L382" s="42">
        <v>14</v>
      </c>
      <c r="M382">
        <v>4</v>
      </c>
      <c r="N382">
        <v>56</v>
      </c>
    </row>
    <row r="383" spans="3:14">
      <c r="C383">
        <v>2</v>
      </c>
      <c r="D383" t="s">
        <v>318</v>
      </c>
      <c r="E383">
        <v>11013</v>
      </c>
      <c r="F383" t="s">
        <v>152</v>
      </c>
      <c r="G383" t="s">
        <v>153</v>
      </c>
      <c r="H383">
        <v>11013</v>
      </c>
      <c r="I383">
        <v>45</v>
      </c>
      <c r="J383" t="s">
        <v>120</v>
      </c>
      <c r="K383" s="41">
        <v>35194</v>
      </c>
      <c r="L383" s="42">
        <v>9.5</v>
      </c>
      <c r="M383">
        <v>20</v>
      </c>
      <c r="N383">
        <v>190</v>
      </c>
    </row>
    <row r="384" spans="3:14">
      <c r="C384">
        <v>2</v>
      </c>
      <c r="D384" t="s">
        <v>318</v>
      </c>
      <c r="E384">
        <v>11013</v>
      </c>
      <c r="F384" t="s">
        <v>152</v>
      </c>
      <c r="G384" t="s">
        <v>153</v>
      </c>
      <c r="H384">
        <v>11013</v>
      </c>
      <c r="I384">
        <v>68</v>
      </c>
      <c r="J384" t="s">
        <v>206</v>
      </c>
      <c r="K384" s="41">
        <v>35194</v>
      </c>
      <c r="L384" s="42">
        <v>12.5</v>
      </c>
      <c r="M384">
        <v>2</v>
      </c>
      <c r="N384">
        <v>25</v>
      </c>
    </row>
    <row r="385" spans="3:14">
      <c r="C385">
        <v>2</v>
      </c>
      <c r="D385" t="s">
        <v>318</v>
      </c>
      <c r="E385">
        <v>10541</v>
      </c>
      <c r="F385" t="s">
        <v>227</v>
      </c>
      <c r="G385" t="s">
        <v>228</v>
      </c>
      <c r="H385">
        <v>10541</v>
      </c>
      <c r="I385">
        <v>24</v>
      </c>
      <c r="J385" t="s">
        <v>190</v>
      </c>
      <c r="K385" s="41">
        <v>34869</v>
      </c>
      <c r="L385" s="42">
        <v>4.5</v>
      </c>
      <c r="M385">
        <v>35</v>
      </c>
      <c r="N385">
        <v>157.5</v>
      </c>
    </row>
    <row r="386" spans="3:14">
      <c r="C386">
        <v>2</v>
      </c>
      <c r="D386" t="s">
        <v>318</v>
      </c>
      <c r="E386">
        <v>10541</v>
      </c>
      <c r="F386" t="s">
        <v>227</v>
      </c>
      <c r="G386" t="s">
        <v>228</v>
      </c>
      <c r="H386">
        <v>10541</v>
      </c>
      <c r="I386">
        <v>38</v>
      </c>
      <c r="J386" t="s">
        <v>145</v>
      </c>
      <c r="K386" s="41">
        <v>34869</v>
      </c>
      <c r="L386" s="42">
        <v>263.5</v>
      </c>
      <c r="M386">
        <v>4</v>
      </c>
      <c r="N386">
        <v>1054</v>
      </c>
    </row>
    <row r="387" spans="3:14">
      <c r="C387">
        <v>2</v>
      </c>
      <c r="D387" t="s">
        <v>318</v>
      </c>
      <c r="E387">
        <v>10541</v>
      </c>
      <c r="F387" t="s">
        <v>227</v>
      </c>
      <c r="G387" t="s">
        <v>228</v>
      </c>
      <c r="H387">
        <v>10541</v>
      </c>
      <c r="I387">
        <v>65</v>
      </c>
      <c r="J387" t="s">
        <v>147</v>
      </c>
      <c r="K387" s="41">
        <v>34869</v>
      </c>
      <c r="L387" s="42">
        <v>21.05</v>
      </c>
      <c r="M387">
        <v>36</v>
      </c>
      <c r="N387">
        <v>757.8</v>
      </c>
    </row>
    <row r="388" spans="3:14">
      <c r="C388">
        <v>2</v>
      </c>
      <c r="D388" t="s">
        <v>318</v>
      </c>
      <c r="E388">
        <v>10541</v>
      </c>
      <c r="F388" t="s">
        <v>227</v>
      </c>
      <c r="G388" t="s">
        <v>228</v>
      </c>
      <c r="H388">
        <v>10541</v>
      </c>
      <c r="I388">
        <v>71</v>
      </c>
      <c r="J388" t="s">
        <v>144</v>
      </c>
      <c r="K388" s="41">
        <v>34869</v>
      </c>
      <c r="L388" s="42">
        <v>21.5</v>
      </c>
      <c r="M388">
        <v>9</v>
      </c>
      <c r="N388">
        <v>193.5</v>
      </c>
    </row>
    <row r="389" spans="3:14">
      <c r="C389">
        <v>2</v>
      </c>
      <c r="D389" t="s">
        <v>318</v>
      </c>
      <c r="E389">
        <v>10280</v>
      </c>
      <c r="F389" t="s">
        <v>294</v>
      </c>
      <c r="G389" t="s">
        <v>295</v>
      </c>
      <c r="H389">
        <v>10280</v>
      </c>
      <c r="I389">
        <v>24</v>
      </c>
      <c r="J389" t="s">
        <v>190</v>
      </c>
      <c r="K389" s="41">
        <v>34591</v>
      </c>
      <c r="L389" s="42">
        <v>3.6</v>
      </c>
      <c r="M389">
        <v>12</v>
      </c>
      <c r="N389">
        <v>43.2</v>
      </c>
    </row>
    <row r="390" spans="3:14">
      <c r="C390">
        <v>2</v>
      </c>
      <c r="D390" t="s">
        <v>318</v>
      </c>
      <c r="E390">
        <v>10280</v>
      </c>
      <c r="F390" t="s">
        <v>294</v>
      </c>
      <c r="G390" t="s">
        <v>295</v>
      </c>
      <c r="H390">
        <v>10280</v>
      </c>
      <c r="I390">
        <v>55</v>
      </c>
      <c r="J390" t="s">
        <v>170</v>
      </c>
      <c r="K390" s="41">
        <v>34591</v>
      </c>
      <c r="L390" s="42">
        <v>19.2</v>
      </c>
      <c r="M390">
        <v>20</v>
      </c>
      <c r="N390">
        <v>384</v>
      </c>
    </row>
    <row r="391" spans="3:14">
      <c r="C391">
        <v>2</v>
      </c>
      <c r="D391" t="s">
        <v>318</v>
      </c>
      <c r="E391">
        <v>10280</v>
      </c>
      <c r="F391" t="s">
        <v>294</v>
      </c>
      <c r="G391" t="s">
        <v>295</v>
      </c>
      <c r="H391">
        <v>10280</v>
      </c>
      <c r="I391">
        <v>75</v>
      </c>
      <c r="J391" t="s">
        <v>175</v>
      </c>
      <c r="K391" s="41">
        <v>34591</v>
      </c>
      <c r="L391" s="42">
        <v>6.2</v>
      </c>
      <c r="M391">
        <v>30</v>
      </c>
      <c r="N391">
        <v>186</v>
      </c>
    </row>
    <row r="392" spans="3:14">
      <c r="C392">
        <v>2</v>
      </c>
      <c r="D392" t="s">
        <v>318</v>
      </c>
      <c r="E392">
        <v>11015</v>
      </c>
      <c r="F392" t="s">
        <v>224</v>
      </c>
      <c r="G392" t="s">
        <v>225</v>
      </c>
      <c r="H392">
        <v>11015</v>
      </c>
      <c r="I392">
        <v>30</v>
      </c>
      <c r="J392" t="s">
        <v>150</v>
      </c>
      <c r="K392" s="41">
        <v>35195</v>
      </c>
      <c r="L392" s="42">
        <v>25.89</v>
      </c>
      <c r="M392">
        <v>15</v>
      </c>
      <c r="N392">
        <v>388.35</v>
      </c>
    </row>
    <row r="393" spans="3:14">
      <c r="C393">
        <v>2</v>
      </c>
      <c r="D393" t="s">
        <v>318</v>
      </c>
      <c r="E393">
        <v>11015</v>
      </c>
      <c r="F393" t="s">
        <v>224</v>
      </c>
      <c r="G393" t="s">
        <v>225</v>
      </c>
      <c r="H393">
        <v>11015</v>
      </c>
      <c r="I393">
        <v>77</v>
      </c>
      <c r="J393" t="s">
        <v>176</v>
      </c>
      <c r="K393" s="41">
        <v>35195</v>
      </c>
      <c r="L393" s="42">
        <v>13</v>
      </c>
      <c r="M393">
        <v>18</v>
      </c>
      <c r="N393">
        <v>234</v>
      </c>
    </row>
    <row r="394" spans="3:14">
      <c r="C394">
        <v>2</v>
      </c>
      <c r="D394" t="s">
        <v>318</v>
      </c>
      <c r="E394">
        <v>10502</v>
      </c>
      <c r="F394" t="s">
        <v>271</v>
      </c>
      <c r="G394" t="s">
        <v>272</v>
      </c>
      <c r="H394">
        <v>10502</v>
      </c>
      <c r="I394">
        <v>45</v>
      </c>
      <c r="J394" t="s">
        <v>120</v>
      </c>
      <c r="K394" s="41">
        <v>34830</v>
      </c>
      <c r="L394" s="42">
        <v>9.5</v>
      </c>
      <c r="M394">
        <v>21</v>
      </c>
      <c r="N394">
        <v>199.5</v>
      </c>
    </row>
    <row r="395" spans="3:14">
      <c r="C395">
        <v>2</v>
      </c>
      <c r="D395" t="s">
        <v>318</v>
      </c>
      <c r="E395">
        <v>10502</v>
      </c>
      <c r="F395" t="s">
        <v>271</v>
      </c>
      <c r="G395" t="s">
        <v>272</v>
      </c>
      <c r="H395">
        <v>10502</v>
      </c>
      <c r="I395">
        <v>53</v>
      </c>
      <c r="J395" t="s">
        <v>134</v>
      </c>
      <c r="K395" s="41">
        <v>34830</v>
      </c>
      <c r="L395" s="42">
        <v>32.799999999999997</v>
      </c>
      <c r="M395">
        <v>6</v>
      </c>
      <c r="N395">
        <v>196.8</v>
      </c>
    </row>
    <row r="396" spans="3:14">
      <c r="C396">
        <v>2</v>
      </c>
      <c r="D396" t="s">
        <v>318</v>
      </c>
      <c r="E396">
        <v>10502</v>
      </c>
      <c r="F396" t="s">
        <v>271</v>
      </c>
      <c r="G396" t="s">
        <v>272</v>
      </c>
      <c r="H396">
        <v>10502</v>
      </c>
      <c r="I396">
        <v>67</v>
      </c>
      <c r="J396" t="s">
        <v>323</v>
      </c>
      <c r="K396" s="41">
        <v>34830</v>
      </c>
      <c r="L396" s="42">
        <v>14</v>
      </c>
      <c r="M396">
        <v>30</v>
      </c>
      <c r="N396">
        <v>420</v>
      </c>
    </row>
    <row r="397" spans="3:14">
      <c r="C397">
        <v>2</v>
      </c>
      <c r="D397" t="s">
        <v>318</v>
      </c>
      <c r="E397">
        <v>11005</v>
      </c>
      <c r="F397" t="s">
        <v>304</v>
      </c>
      <c r="G397" t="s">
        <v>305</v>
      </c>
      <c r="H397">
        <v>11005</v>
      </c>
      <c r="I397">
        <v>1</v>
      </c>
      <c r="J397" t="s">
        <v>183</v>
      </c>
      <c r="K397" s="41">
        <v>35192</v>
      </c>
      <c r="L397" s="42">
        <v>18</v>
      </c>
      <c r="M397">
        <v>2</v>
      </c>
      <c r="N397">
        <v>36</v>
      </c>
    </row>
    <row r="398" spans="3:14">
      <c r="C398">
        <v>2</v>
      </c>
      <c r="D398" t="s">
        <v>318</v>
      </c>
      <c r="E398">
        <v>11005</v>
      </c>
      <c r="F398" t="s">
        <v>304</v>
      </c>
      <c r="G398" t="s">
        <v>305</v>
      </c>
      <c r="H398">
        <v>11005</v>
      </c>
      <c r="I398">
        <v>59</v>
      </c>
      <c r="J398" t="s">
        <v>198</v>
      </c>
      <c r="K398" s="41">
        <v>35192</v>
      </c>
      <c r="L398" s="42">
        <v>55</v>
      </c>
      <c r="M398">
        <v>10</v>
      </c>
      <c r="N398">
        <v>550</v>
      </c>
    </row>
    <row r="399" spans="3:14">
      <c r="C399">
        <v>2</v>
      </c>
      <c r="D399" t="s">
        <v>318</v>
      </c>
      <c r="E399">
        <v>11028</v>
      </c>
      <c r="F399" t="s">
        <v>247</v>
      </c>
      <c r="G399" t="s">
        <v>248</v>
      </c>
      <c r="H399">
        <v>11028</v>
      </c>
      <c r="I399">
        <v>55</v>
      </c>
      <c r="J399" t="s">
        <v>170</v>
      </c>
      <c r="K399" s="41">
        <v>35201</v>
      </c>
      <c r="L399" s="42">
        <v>24</v>
      </c>
      <c r="M399">
        <v>35</v>
      </c>
      <c r="N399">
        <v>840</v>
      </c>
    </row>
    <row r="400" spans="3:14">
      <c r="C400">
        <v>2</v>
      </c>
      <c r="D400" t="s">
        <v>318</v>
      </c>
      <c r="E400">
        <v>11028</v>
      </c>
      <c r="F400" t="s">
        <v>247</v>
      </c>
      <c r="G400" t="s">
        <v>248</v>
      </c>
      <c r="H400">
        <v>11028</v>
      </c>
      <c r="I400">
        <v>59</v>
      </c>
      <c r="J400" t="s">
        <v>198</v>
      </c>
      <c r="K400" s="41">
        <v>35201</v>
      </c>
      <c r="L400" s="42">
        <v>55</v>
      </c>
      <c r="M400">
        <v>24</v>
      </c>
      <c r="N400">
        <v>1320</v>
      </c>
    </row>
    <row r="401" spans="3:14">
      <c r="C401">
        <v>2</v>
      </c>
      <c r="D401" t="s">
        <v>318</v>
      </c>
      <c r="E401">
        <v>10515</v>
      </c>
      <c r="F401" t="s">
        <v>181</v>
      </c>
      <c r="G401" t="s">
        <v>182</v>
      </c>
      <c r="H401">
        <v>10515</v>
      </c>
      <c r="I401">
        <v>9</v>
      </c>
      <c r="J401" t="s">
        <v>324</v>
      </c>
      <c r="K401" s="41">
        <v>34843</v>
      </c>
      <c r="L401" s="42">
        <v>97</v>
      </c>
      <c r="M401">
        <v>16</v>
      </c>
      <c r="N401">
        <v>1552</v>
      </c>
    </row>
    <row r="402" spans="3:14">
      <c r="C402">
        <v>2</v>
      </c>
      <c r="D402" t="s">
        <v>318</v>
      </c>
      <c r="E402">
        <v>10515</v>
      </c>
      <c r="F402" t="s">
        <v>181</v>
      </c>
      <c r="G402" t="s">
        <v>182</v>
      </c>
      <c r="H402">
        <v>10515</v>
      </c>
      <c r="I402">
        <v>16</v>
      </c>
      <c r="J402" t="s">
        <v>124</v>
      </c>
      <c r="K402" s="41">
        <v>34843</v>
      </c>
      <c r="L402" s="42">
        <v>17.45</v>
      </c>
      <c r="M402">
        <v>50</v>
      </c>
      <c r="N402">
        <v>872.5</v>
      </c>
    </row>
    <row r="403" spans="3:14">
      <c r="C403">
        <v>2</v>
      </c>
      <c r="D403" t="s">
        <v>318</v>
      </c>
      <c r="E403">
        <v>10515</v>
      </c>
      <c r="F403" t="s">
        <v>181</v>
      </c>
      <c r="G403" t="s">
        <v>182</v>
      </c>
      <c r="H403">
        <v>10515</v>
      </c>
      <c r="I403">
        <v>27</v>
      </c>
      <c r="J403" t="s">
        <v>155</v>
      </c>
      <c r="K403" s="41">
        <v>34843</v>
      </c>
      <c r="L403" s="42">
        <v>43.9</v>
      </c>
      <c r="M403">
        <v>120</v>
      </c>
      <c r="N403">
        <v>5268</v>
      </c>
    </row>
    <row r="404" spans="3:14">
      <c r="C404">
        <v>2</v>
      </c>
      <c r="D404" t="s">
        <v>318</v>
      </c>
      <c r="E404">
        <v>10515</v>
      </c>
      <c r="F404" t="s">
        <v>181</v>
      </c>
      <c r="G404" t="s">
        <v>182</v>
      </c>
      <c r="H404">
        <v>10515</v>
      </c>
      <c r="I404">
        <v>33</v>
      </c>
      <c r="J404" t="s">
        <v>137</v>
      </c>
      <c r="K404" s="41">
        <v>34843</v>
      </c>
      <c r="L404" s="42">
        <v>2.5</v>
      </c>
      <c r="M404">
        <v>16</v>
      </c>
      <c r="N404">
        <v>40</v>
      </c>
    </row>
    <row r="405" spans="3:14">
      <c r="C405">
        <v>2</v>
      </c>
      <c r="D405" t="s">
        <v>318</v>
      </c>
      <c r="E405">
        <v>10515</v>
      </c>
      <c r="F405" t="s">
        <v>181</v>
      </c>
      <c r="G405" t="s">
        <v>182</v>
      </c>
      <c r="H405">
        <v>10515</v>
      </c>
      <c r="I405">
        <v>60</v>
      </c>
      <c r="J405" t="s">
        <v>171</v>
      </c>
      <c r="K405" s="41">
        <v>34843</v>
      </c>
      <c r="L405" s="42">
        <v>34</v>
      </c>
      <c r="M405">
        <v>84</v>
      </c>
      <c r="N405">
        <v>2856</v>
      </c>
    </row>
    <row r="406" spans="3:14">
      <c r="C406">
        <v>2</v>
      </c>
      <c r="D406" t="s">
        <v>318</v>
      </c>
      <c r="E406">
        <v>10983</v>
      </c>
      <c r="F406" t="s">
        <v>218</v>
      </c>
      <c r="G406" t="s">
        <v>219</v>
      </c>
      <c r="H406">
        <v>10983</v>
      </c>
      <c r="I406">
        <v>13</v>
      </c>
      <c r="J406" t="s">
        <v>163</v>
      </c>
      <c r="K406" s="41">
        <v>35181</v>
      </c>
      <c r="L406" s="42">
        <v>6</v>
      </c>
      <c r="M406">
        <v>84</v>
      </c>
      <c r="N406">
        <v>504</v>
      </c>
    </row>
    <row r="407" spans="3:14">
      <c r="C407">
        <v>2</v>
      </c>
      <c r="D407" t="s">
        <v>318</v>
      </c>
      <c r="E407">
        <v>10983</v>
      </c>
      <c r="F407" t="s">
        <v>218</v>
      </c>
      <c r="G407" t="s">
        <v>219</v>
      </c>
      <c r="H407">
        <v>10983</v>
      </c>
      <c r="I407">
        <v>57</v>
      </c>
      <c r="J407" t="s">
        <v>180</v>
      </c>
      <c r="K407" s="41">
        <v>35181</v>
      </c>
      <c r="L407" s="42">
        <v>19.5</v>
      </c>
      <c r="M407">
        <v>15</v>
      </c>
      <c r="N407">
        <v>292.5</v>
      </c>
    </row>
    <row r="408" spans="3:14">
      <c r="C408">
        <v>2</v>
      </c>
      <c r="D408" t="s">
        <v>318</v>
      </c>
      <c r="E408">
        <v>10810</v>
      </c>
      <c r="F408" t="s">
        <v>325</v>
      </c>
      <c r="G408" t="s">
        <v>326</v>
      </c>
      <c r="H408">
        <v>10810</v>
      </c>
      <c r="I408">
        <v>13</v>
      </c>
      <c r="J408" t="s">
        <v>163</v>
      </c>
      <c r="K408" s="41">
        <v>35096</v>
      </c>
      <c r="L408" s="42">
        <v>6</v>
      </c>
      <c r="M408">
        <v>7</v>
      </c>
      <c r="N408">
        <v>42</v>
      </c>
    </row>
    <row r="409" spans="3:14">
      <c r="C409">
        <v>2</v>
      </c>
      <c r="D409" t="s">
        <v>318</v>
      </c>
      <c r="E409">
        <v>10810</v>
      </c>
      <c r="F409" t="s">
        <v>325</v>
      </c>
      <c r="G409" t="s">
        <v>326</v>
      </c>
      <c r="H409">
        <v>10810</v>
      </c>
      <c r="I409">
        <v>25</v>
      </c>
      <c r="J409" t="s">
        <v>223</v>
      </c>
      <c r="K409" s="41">
        <v>35096</v>
      </c>
      <c r="L409" s="42">
        <v>14</v>
      </c>
      <c r="M409">
        <v>5</v>
      </c>
      <c r="N409">
        <v>70</v>
      </c>
    </row>
    <row r="410" spans="3:14">
      <c r="C410">
        <v>2</v>
      </c>
      <c r="D410" t="s">
        <v>318</v>
      </c>
      <c r="E410">
        <v>10810</v>
      </c>
      <c r="F410" t="s">
        <v>325</v>
      </c>
      <c r="G410" t="s">
        <v>326</v>
      </c>
      <c r="H410">
        <v>10810</v>
      </c>
      <c r="I410">
        <v>70</v>
      </c>
      <c r="J410" t="s">
        <v>186</v>
      </c>
      <c r="K410" s="41">
        <v>35096</v>
      </c>
      <c r="L410" s="42">
        <v>15</v>
      </c>
      <c r="M410">
        <v>5</v>
      </c>
      <c r="N410">
        <v>75</v>
      </c>
    </row>
    <row r="411" spans="3:14">
      <c r="C411">
        <v>2</v>
      </c>
      <c r="D411" t="s">
        <v>318</v>
      </c>
      <c r="E411">
        <v>10588</v>
      </c>
      <c r="F411" t="s">
        <v>181</v>
      </c>
      <c r="G411" t="s">
        <v>182</v>
      </c>
      <c r="H411">
        <v>10588</v>
      </c>
      <c r="I411">
        <v>18</v>
      </c>
      <c r="J411" t="s">
        <v>125</v>
      </c>
      <c r="K411" s="41">
        <v>34914</v>
      </c>
      <c r="L411" s="42">
        <v>62.5</v>
      </c>
      <c r="M411">
        <v>40</v>
      </c>
      <c r="N411">
        <v>2500</v>
      </c>
    </row>
    <row r="412" spans="3:14">
      <c r="C412">
        <v>2</v>
      </c>
      <c r="D412" t="s">
        <v>318</v>
      </c>
      <c r="E412">
        <v>10588</v>
      </c>
      <c r="F412" t="s">
        <v>181</v>
      </c>
      <c r="G412" t="s">
        <v>182</v>
      </c>
      <c r="H412">
        <v>10588</v>
      </c>
      <c r="I412">
        <v>42</v>
      </c>
      <c r="J412" t="s">
        <v>119</v>
      </c>
      <c r="K412" s="41">
        <v>34914</v>
      </c>
      <c r="L412" s="42">
        <v>14</v>
      </c>
      <c r="M412">
        <v>100</v>
      </c>
      <c r="N412">
        <v>1400</v>
      </c>
    </row>
    <row r="413" spans="3:14">
      <c r="C413">
        <v>2</v>
      </c>
      <c r="D413" t="s">
        <v>318</v>
      </c>
      <c r="E413">
        <v>10994</v>
      </c>
      <c r="F413" t="s">
        <v>307</v>
      </c>
      <c r="G413" t="s">
        <v>308</v>
      </c>
      <c r="H413">
        <v>10994</v>
      </c>
      <c r="I413">
        <v>59</v>
      </c>
      <c r="J413" t="s">
        <v>198</v>
      </c>
      <c r="K413" s="41">
        <v>35187</v>
      </c>
      <c r="L413" s="42">
        <v>55</v>
      </c>
      <c r="M413">
        <v>18</v>
      </c>
      <c r="N413">
        <v>990</v>
      </c>
    </row>
    <row r="414" spans="3:14">
      <c r="C414">
        <v>2</v>
      </c>
      <c r="D414" t="s">
        <v>318</v>
      </c>
      <c r="E414">
        <v>10457</v>
      </c>
      <c r="F414" t="s">
        <v>247</v>
      </c>
      <c r="G414" t="s">
        <v>248</v>
      </c>
      <c r="H414">
        <v>10457</v>
      </c>
      <c r="I414">
        <v>59</v>
      </c>
      <c r="J414" t="s">
        <v>198</v>
      </c>
      <c r="K414" s="41">
        <v>34786</v>
      </c>
      <c r="L414" s="42">
        <v>44</v>
      </c>
      <c r="M414">
        <v>36</v>
      </c>
      <c r="N414">
        <v>1584</v>
      </c>
    </row>
    <row r="415" spans="3:14">
      <c r="C415">
        <v>2</v>
      </c>
      <c r="D415" t="s">
        <v>318</v>
      </c>
      <c r="E415">
        <v>10727</v>
      </c>
      <c r="F415" t="s">
        <v>135</v>
      </c>
      <c r="G415" t="s">
        <v>136</v>
      </c>
      <c r="H415">
        <v>10727</v>
      </c>
      <c r="I415">
        <v>17</v>
      </c>
      <c r="J415" t="s">
        <v>222</v>
      </c>
      <c r="K415" s="41">
        <v>35037</v>
      </c>
      <c r="L415" s="42">
        <v>39</v>
      </c>
      <c r="M415">
        <v>20</v>
      </c>
      <c r="N415">
        <v>780</v>
      </c>
    </row>
    <row r="416" spans="3:14">
      <c r="C416">
        <v>2</v>
      </c>
      <c r="D416" t="s">
        <v>318</v>
      </c>
      <c r="E416">
        <v>10727</v>
      </c>
      <c r="F416" t="s">
        <v>135</v>
      </c>
      <c r="G416" t="s">
        <v>136</v>
      </c>
      <c r="H416">
        <v>10727</v>
      </c>
      <c r="I416">
        <v>56</v>
      </c>
      <c r="J416" t="s">
        <v>151</v>
      </c>
      <c r="K416" s="41">
        <v>35037</v>
      </c>
      <c r="L416" s="42">
        <v>38</v>
      </c>
      <c r="M416">
        <v>10</v>
      </c>
      <c r="N416">
        <v>380</v>
      </c>
    </row>
    <row r="417" spans="3:14">
      <c r="C417">
        <v>2</v>
      </c>
      <c r="D417" t="s">
        <v>318</v>
      </c>
      <c r="E417">
        <v>10727</v>
      </c>
      <c r="F417" t="s">
        <v>135</v>
      </c>
      <c r="G417" t="s">
        <v>136</v>
      </c>
      <c r="H417">
        <v>10727</v>
      </c>
      <c r="I417">
        <v>59</v>
      </c>
      <c r="J417" t="s">
        <v>198</v>
      </c>
      <c r="K417" s="41">
        <v>35037</v>
      </c>
      <c r="L417" s="42">
        <v>55</v>
      </c>
      <c r="M417">
        <v>10</v>
      </c>
      <c r="N417">
        <v>550</v>
      </c>
    </row>
    <row r="418" spans="3:14">
      <c r="C418">
        <v>2</v>
      </c>
      <c r="D418" t="s">
        <v>318</v>
      </c>
      <c r="E418">
        <v>10780</v>
      </c>
      <c r="F418" t="s">
        <v>229</v>
      </c>
      <c r="G418" t="s">
        <v>230</v>
      </c>
      <c r="H418">
        <v>10780</v>
      </c>
      <c r="I418">
        <v>70</v>
      </c>
      <c r="J418" t="s">
        <v>186</v>
      </c>
      <c r="K418" s="41">
        <v>35080</v>
      </c>
      <c r="L418" s="42">
        <v>15</v>
      </c>
      <c r="M418">
        <v>35</v>
      </c>
      <c r="N418">
        <v>525</v>
      </c>
    </row>
    <row r="419" spans="3:14">
      <c r="C419">
        <v>2</v>
      </c>
      <c r="D419" t="s">
        <v>318</v>
      </c>
      <c r="E419">
        <v>10780</v>
      </c>
      <c r="F419" t="s">
        <v>229</v>
      </c>
      <c r="G419" t="s">
        <v>230</v>
      </c>
      <c r="H419">
        <v>10780</v>
      </c>
      <c r="I419">
        <v>77</v>
      </c>
      <c r="J419" t="s">
        <v>176</v>
      </c>
      <c r="K419" s="41">
        <v>35080</v>
      </c>
      <c r="L419" s="42">
        <v>13</v>
      </c>
      <c r="M419">
        <v>15</v>
      </c>
      <c r="N419">
        <v>195</v>
      </c>
    </row>
    <row r="420" spans="3:14">
      <c r="C420">
        <v>2</v>
      </c>
      <c r="D420" t="s">
        <v>318</v>
      </c>
      <c r="E420">
        <v>11070</v>
      </c>
      <c r="F420" t="s">
        <v>327</v>
      </c>
      <c r="G420" t="s">
        <v>328</v>
      </c>
      <c r="H420">
        <v>11070</v>
      </c>
      <c r="I420">
        <v>1</v>
      </c>
      <c r="J420" t="s">
        <v>183</v>
      </c>
      <c r="K420" s="41">
        <v>35220</v>
      </c>
      <c r="L420" s="42">
        <v>18</v>
      </c>
      <c r="M420">
        <v>40</v>
      </c>
      <c r="N420">
        <v>720</v>
      </c>
    </row>
    <row r="421" spans="3:14">
      <c r="C421">
        <v>2</v>
      </c>
      <c r="D421" t="s">
        <v>318</v>
      </c>
      <c r="E421">
        <v>11070</v>
      </c>
      <c r="F421" t="s">
        <v>327</v>
      </c>
      <c r="G421" t="s">
        <v>328</v>
      </c>
      <c r="H421">
        <v>11070</v>
      </c>
      <c r="I421">
        <v>2</v>
      </c>
      <c r="J421" t="s">
        <v>132</v>
      </c>
      <c r="K421" s="41">
        <v>35220</v>
      </c>
      <c r="L421" s="42">
        <v>19</v>
      </c>
      <c r="M421">
        <v>20</v>
      </c>
      <c r="N421">
        <v>380</v>
      </c>
    </row>
    <row r="422" spans="3:14">
      <c r="C422">
        <v>2</v>
      </c>
      <c r="D422" t="s">
        <v>318</v>
      </c>
      <c r="E422">
        <v>11070</v>
      </c>
      <c r="F422" t="s">
        <v>327</v>
      </c>
      <c r="G422" t="s">
        <v>328</v>
      </c>
      <c r="H422">
        <v>11070</v>
      </c>
      <c r="I422">
        <v>16</v>
      </c>
      <c r="J422" t="s">
        <v>124</v>
      </c>
      <c r="K422" s="41">
        <v>35220</v>
      </c>
      <c r="L422" s="42">
        <v>17.45</v>
      </c>
      <c r="M422">
        <v>30</v>
      </c>
      <c r="N422">
        <v>523.5</v>
      </c>
    </row>
    <row r="423" spans="3:14">
      <c r="C423">
        <v>2</v>
      </c>
      <c r="D423" t="s">
        <v>318</v>
      </c>
      <c r="E423">
        <v>11070</v>
      </c>
      <c r="F423" t="s">
        <v>327</v>
      </c>
      <c r="G423" t="s">
        <v>328</v>
      </c>
      <c r="H423">
        <v>11070</v>
      </c>
      <c r="I423">
        <v>31</v>
      </c>
      <c r="J423" t="s">
        <v>118</v>
      </c>
      <c r="K423" s="41">
        <v>35220</v>
      </c>
      <c r="L423" s="42">
        <v>12.5</v>
      </c>
      <c r="M423">
        <v>20</v>
      </c>
      <c r="N423">
        <v>250</v>
      </c>
    </row>
    <row r="424" spans="3:14">
      <c r="C424">
        <v>2</v>
      </c>
      <c r="D424" t="s">
        <v>318</v>
      </c>
      <c r="E424">
        <v>10990</v>
      </c>
      <c r="F424" t="s">
        <v>116</v>
      </c>
      <c r="G424" t="s">
        <v>117</v>
      </c>
      <c r="H424">
        <v>10990</v>
      </c>
      <c r="I424">
        <v>21</v>
      </c>
      <c r="J424" t="s">
        <v>235</v>
      </c>
      <c r="K424" s="41">
        <v>35186</v>
      </c>
      <c r="L424" s="42">
        <v>10</v>
      </c>
      <c r="M424">
        <v>65</v>
      </c>
      <c r="N424">
        <v>650</v>
      </c>
    </row>
    <row r="425" spans="3:14">
      <c r="C425">
        <v>2</v>
      </c>
      <c r="D425" t="s">
        <v>318</v>
      </c>
      <c r="E425">
        <v>10990</v>
      </c>
      <c r="F425" t="s">
        <v>116</v>
      </c>
      <c r="G425" t="s">
        <v>117</v>
      </c>
      <c r="H425">
        <v>10990</v>
      </c>
      <c r="I425">
        <v>34</v>
      </c>
      <c r="J425" t="s">
        <v>329</v>
      </c>
      <c r="K425" s="41">
        <v>35186</v>
      </c>
      <c r="L425" s="42">
        <v>14</v>
      </c>
      <c r="M425">
        <v>60</v>
      </c>
      <c r="N425">
        <v>840</v>
      </c>
    </row>
    <row r="426" spans="3:14">
      <c r="C426">
        <v>2</v>
      </c>
      <c r="D426" t="s">
        <v>318</v>
      </c>
      <c r="E426">
        <v>10990</v>
      </c>
      <c r="F426" t="s">
        <v>116</v>
      </c>
      <c r="G426" t="s">
        <v>117</v>
      </c>
      <c r="H426">
        <v>10990</v>
      </c>
      <c r="I426">
        <v>55</v>
      </c>
      <c r="J426" t="s">
        <v>170</v>
      </c>
      <c r="K426" s="41">
        <v>35186</v>
      </c>
      <c r="L426" s="42">
        <v>24</v>
      </c>
      <c r="M426">
        <v>65</v>
      </c>
      <c r="N426">
        <v>1560</v>
      </c>
    </row>
    <row r="427" spans="3:14">
      <c r="C427">
        <v>2</v>
      </c>
      <c r="D427" t="s">
        <v>318</v>
      </c>
      <c r="E427">
        <v>10990</v>
      </c>
      <c r="F427" t="s">
        <v>116</v>
      </c>
      <c r="G427" t="s">
        <v>117</v>
      </c>
      <c r="H427">
        <v>10990</v>
      </c>
      <c r="I427">
        <v>61</v>
      </c>
      <c r="J427" t="s">
        <v>306</v>
      </c>
      <c r="K427" s="41">
        <v>35186</v>
      </c>
      <c r="L427" s="42">
        <v>28.5</v>
      </c>
      <c r="M427">
        <v>66</v>
      </c>
      <c r="N427">
        <v>1881</v>
      </c>
    </row>
    <row r="428" spans="3:14">
      <c r="C428">
        <v>2</v>
      </c>
      <c r="D428" t="s">
        <v>318</v>
      </c>
      <c r="E428">
        <v>10487</v>
      </c>
      <c r="F428" t="s">
        <v>330</v>
      </c>
      <c r="G428" t="s">
        <v>331</v>
      </c>
      <c r="H428">
        <v>10487</v>
      </c>
      <c r="I428">
        <v>19</v>
      </c>
      <c r="J428" t="s">
        <v>185</v>
      </c>
      <c r="K428" s="41">
        <v>34815</v>
      </c>
      <c r="L428" s="42">
        <v>7.3</v>
      </c>
      <c r="M428">
        <v>5</v>
      </c>
      <c r="N428">
        <v>36.5</v>
      </c>
    </row>
    <row r="429" spans="3:14">
      <c r="C429">
        <v>2</v>
      </c>
      <c r="D429" t="s">
        <v>318</v>
      </c>
      <c r="E429">
        <v>10487</v>
      </c>
      <c r="F429" t="s">
        <v>330</v>
      </c>
      <c r="G429" t="s">
        <v>331</v>
      </c>
      <c r="H429">
        <v>10487</v>
      </c>
      <c r="I429">
        <v>26</v>
      </c>
      <c r="J429" t="s">
        <v>133</v>
      </c>
      <c r="K429" s="41">
        <v>34815</v>
      </c>
      <c r="L429" s="42">
        <v>24.9</v>
      </c>
      <c r="M429">
        <v>30</v>
      </c>
      <c r="N429">
        <v>747</v>
      </c>
    </row>
    <row r="430" spans="3:14">
      <c r="C430">
        <v>2</v>
      </c>
      <c r="D430" t="s">
        <v>318</v>
      </c>
      <c r="E430">
        <v>10487</v>
      </c>
      <c r="F430" t="s">
        <v>330</v>
      </c>
      <c r="G430" t="s">
        <v>331</v>
      </c>
      <c r="H430">
        <v>10487</v>
      </c>
      <c r="I430">
        <v>54</v>
      </c>
      <c r="J430" t="s">
        <v>154</v>
      </c>
      <c r="K430" s="41">
        <v>34815</v>
      </c>
      <c r="L430" s="42">
        <v>5.9</v>
      </c>
      <c r="M430">
        <v>24</v>
      </c>
      <c r="N430">
        <v>141.6</v>
      </c>
    </row>
    <row r="431" spans="3:14">
      <c r="C431">
        <v>2</v>
      </c>
      <c r="D431" t="s">
        <v>318</v>
      </c>
      <c r="E431">
        <v>10414</v>
      </c>
      <c r="F431" t="s">
        <v>332</v>
      </c>
      <c r="G431" t="s">
        <v>333</v>
      </c>
      <c r="H431">
        <v>10414</v>
      </c>
      <c r="I431">
        <v>19</v>
      </c>
      <c r="J431" t="s">
        <v>185</v>
      </c>
      <c r="K431" s="41">
        <v>34744</v>
      </c>
      <c r="L431" s="42">
        <v>7.3</v>
      </c>
      <c r="M431">
        <v>18</v>
      </c>
      <c r="N431">
        <v>131.4</v>
      </c>
    </row>
    <row r="432" spans="3:14">
      <c r="C432">
        <v>2</v>
      </c>
      <c r="D432" t="s">
        <v>318</v>
      </c>
      <c r="E432">
        <v>10414</v>
      </c>
      <c r="F432" t="s">
        <v>332</v>
      </c>
      <c r="G432" t="s">
        <v>333</v>
      </c>
      <c r="H432">
        <v>10414</v>
      </c>
      <c r="I432">
        <v>33</v>
      </c>
      <c r="J432" t="s">
        <v>137</v>
      </c>
      <c r="K432" s="41">
        <v>34744</v>
      </c>
      <c r="L432" s="42">
        <v>2</v>
      </c>
      <c r="M432">
        <v>50</v>
      </c>
      <c r="N432">
        <v>100</v>
      </c>
    </row>
    <row r="433" spans="3:14">
      <c r="C433">
        <v>2</v>
      </c>
      <c r="D433" t="s">
        <v>318</v>
      </c>
      <c r="E433">
        <v>10989</v>
      </c>
      <c r="F433" t="s">
        <v>265</v>
      </c>
      <c r="G433" t="s">
        <v>266</v>
      </c>
      <c r="H433">
        <v>10989</v>
      </c>
      <c r="I433">
        <v>6</v>
      </c>
      <c r="J433" t="s">
        <v>158</v>
      </c>
      <c r="K433" s="41">
        <v>35185</v>
      </c>
      <c r="L433" s="42">
        <v>25</v>
      </c>
      <c r="M433">
        <v>40</v>
      </c>
      <c r="N433">
        <v>1000</v>
      </c>
    </row>
    <row r="434" spans="3:14">
      <c r="C434">
        <v>2</v>
      </c>
      <c r="D434" t="s">
        <v>318</v>
      </c>
      <c r="E434">
        <v>10989</v>
      </c>
      <c r="F434" t="s">
        <v>265</v>
      </c>
      <c r="G434" t="s">
        <v>266</v>
      </c>
      <c r="H434">
        <v>10989</v>
      </c>
      <c r="I434">
        <v>11</v>
      </c>
      <c r="J434" t="s">
        <v>197</v>
      </c>
      <c r="K434" s="41">
        <v>35185</v>
      </c>
      <c r="L434" s="42">
        <v>21</v>
      </c>
      <c r="M434">
        <v>15</v>
      </c>
      <c r="N434">
        <v>315</v>
      </c>
    </row>
    <row r="435" spans="3:14">
      <c r="C435">
        <v>2</v>
      </c>
      <c r="D435" t="s">
        <v>318</v>
      </c>
      <c r="E435">
        <v>10989</v>
      </c>
      <c r="F435" t="s">
        <v>265</v>
      </c>
      <c r="G435" t="s">
        <v>266</v>
      </c>
      <c r="H435">
        <v>10989</v>
      </c>
      <c r="I435">
        <v>41</v>
      </c>
      <c r="J435" t="s">
        <v>131</v>
      </c>
      <c r="K435" s="41">
        <v>35185</v>
      </c>
      <c r="L435" s="42">
        <v>9.65</v>
      </c>
      <c r="M435">
        <v>4</v>
      </c>
      <c r="N435">
        <v>38.6</v>
      </c>
    </row>
    <row r="436" spans="3:14">
      <c r="C436">
        <v>2</v>
      </c>
      <c r="D436" t="s">
        <v>318</v>
      </c>
      <c r="E436">
        <v>10737</v>
      </c>
      <c r="F436" t="s">
        <v>334</v>
      </c>
      <c r="G436" t="s">
        <v>335</v>
      </c>
      <c r="H436">
        <v>10737</v>
      </c>
      <c r="I436">
        <v>13</v>
      </c>
      <c r="J436" t="s">
        <v>163</v>
      </c>
      <c r="K436" s="41">
        <v>35045</v>
      </c>
      <c r="L436" s="42">
        <v>6</v>
      </c>
      <c r="M436">
        <v>4</v>
      </c>
      <c r="N436">
        <v>24</v>
      </c>
    </row>
    <row r="437" spans="3:14">
      <c r="C437">
        <v>2</v>
      </c>
      <c r="D437" t="s">
        <v>318</v>
      </c>
      <c r="E437">
        <v>10737</v>
      </c>
      <c r="F437" t="s">
        <v>334</v>
      </c>
      <c r="G437" t="s">
        <v>335</v>
      </c>
      <c r="H437">
        <v>10737</v>
      </c>
      <c r="I437">
        <v>41</v>
      </c>
      <c r="J437" t="s">
        <v>131</v>
      </c>
      <c r="K437" s="41">
        <v>35045</v>
      </c>
      <c r="L437" s="42">
        <v>9.65</v>
      </c>
      <c r="M437">
        <v>12</v>
      </c>
      <c r="N437">
        <v>115.8</v>
      </c>
    </row>
    <row r="438" spans="3:14">
      <c r="C438">
        <v>2</v>
      </c>
      <c r="D438" t="s">
        <v>318</v>
      </c>
      <c r="E438">
        <v>10620</v>
      </c>
      <c r="F438" t="s">
        <v>325</v>
      </c>
      <c r="G438" t="s">
        <v>326</v>
      </c>
      <c r="H438">
        <v>10620</v>
      </c>
      <c r="I438">
        <v>24</v>
      </c>
      <c r="J438" t="s">
        <v>190</v>
      </c>
      <c r="K438" s="41">
        <v>34947</v>
      </c>
      <c r="L438" s="42">
        <v>4.5</v>
      </c>
      <c r="M438">
        <v>5</v>
      </c>
      <c r="N438">
        <v>22.5</v>
      </c>
    </row>
    <row r="439" spans="3:14">
      <c r="C439">
        <v>2</v>
      </c>
      <c r="D439" t="s">
        <v>318</v>
      </c>
      <c r="E439">
        <v>10620</v>
      </c>
      <c r="F439" t="s">
        <v>325</v>
      </c>
      <c r="G439" t="s">
        <v>326</v>
      </c>
      <c r="H439">
        <v>10620</v>
      </c>
      <c r="I439">
        <v>52</v>
      </c>
      <c r="J439" t="s">
        <v>169</v>
      </c>
      <c r="K439" s="41">
        <v>34947</v>
      </c>
      <c r="L439" s="42">
        <v>7</v>
      </c>
      <c r="M439">
        <v>5</v>
      </c>
      <c r="N439">
        <v>35</v>
      </c>
    </row>
    <row r="440" spans="3:14">
      <c r="C440">
        <v>2</v>
      </c>
      <c r="D440" t="s">
        <v>318</v>
      </c>
      <c r="E440">
        <v>10553</v>
      </c>
      <c r="F440" t="s">
        <v>312</v>
      </c>
      <c r="G440" t="s">
        <v>313</v>
      </c>
      <c r="H440">
        <v>10553</v>
      </c>
      <c r="I440">
        <v>11</v>
      </c>
      <c r="J440" t="s">
        <v>197</v>
      </c>
      <c r="K440" s="41">
        <v>34880</v>
      </c>
      <c r="L440" s="42">
        <v>21</v>
      </c>
      <c r="M440">
        <v>15</v>
      </c>
      <c r="N440">
        <v>315</v>
      </c>
    </row>
    <row r="441" spans="3:14">
      <c r="C441">
        <v>2</v>
      </c>
      <c r="D441" t="s">
        <v>318</v>
      </c>
      <c r="E441">
        <v>10553</v>
      </c>
      <c r="F441" t="s">
        <v>312</v>
      </c>
      <c r="G441" t="s">
        <v>313</v>
      </c>
      <c r="H441">
        <v>10553</v>
      </c>
      <c r="I441">
        <v>16</v>
      </c>
      <c r="J441" t="s">
        <v>124</v>
      </c>
      <c r="K441" s="41">
        <v>34880</v>
      </c>
      <c r="L441" s="42">
        <v>17.45</v>
      </c>
      <c r="M441">
        <v>14</v>
      </c>
      <c r="N441">
        <v>244.3</v>
      </c>
    </row>
    <row r="442" spans="3:14">
      <c r="C442">
        <v>2</v>
      </c>
      <c r="D442" t="s">
        <v>318</v>
      </c>
      <c r="E442">
        <v>10553</v>
      </c>
      <c r="F442" t="s">
        <v>312</v>
      </c>
      <c r="G442" t="s">
        <v>313</v>
      </c>
      <c r="H442">
        <v>10553</v>
      </c>
      <c r="I442">
        <v>22</v>
      </c>
      <c r="J442" t="s">
        <v>336</v>
      </c>
      <c r="K442" s="41">
        <v>34880</v>
      </c>
      <c r="L442" s="42">
        <v>21</v>
      </c>
      <c r="M442">
        <v>24</v>
      </c>
      <c r="N442">
        <v>504</v>
      </c>
    </row>
    <row r="443" spans="3:14">
      <c r="C443">
        <v>2</v>
      </c>
      <c r="D443" t="s">
        <v>318</v>
      </c>
      <c r="E443">
        <v>10553</v>
      </c>
      <c r="F443" t="s">
        <v>312</v>
      </c>
      <c r="G443" t="s">
        <v>313</v>
      </c>
      <c r="H443">
        <v>10553</v>
      </c>
      <c r="I443">
        <v>31</v>
      </c>
      <c r="J443" t="s">
        <v>118</v>
      </c>
      <c r="K443" s="41">
        <v>34880</v>
      </c>
      <c r="L443" s="42">
        <v>12.5</v>
      </c>
      <c r="M443">
        <v>30</v>
      </c>
      <c r="N443">
        <v>375</v>
      </c>
    </row>
    <row r="444" spans="3:14">
      <c r="C444">
        <v>2</v>
      </c>
      <c r="D444" t="s">
        <v>318</v>
      </c>
      <c r="E444">
        <v>10553</v>
      </c>
      <c r="F444" t="s">
        <v>312</v>
      </c>
      <c r="G444" t="s">
        <v>313</v>
      </c>
      <c r="H444">
        <v>10553</v>
      </c>
      <c r="I444">
        <v>35</v>
      </c>
      <c r="J444" t="s">
        <v>193</v>
      </c>
      <c r="K444" s="41">
        <v>34880</v>
      </c>
      <c r="L444" s="42">
        <v>18</v>
      </c>
      <c r="M444">
        <v>6</v>
      </c>
      <c r="N444">
        <v>108</v>
      </c>
    </row>
    <row r="445" spans="3:14">
      <c r="C445">
        <v>2</v>
      </c>
      <c r="D445" t="s">
        <v>318</v>
      </c>
      <c r="E445">
        <v>11000</v>
      </c>
      <c r="F445" t="s">
        <v>148</v>
      </c>
      <c r="G445" t="s">
        <v>149</v>
      </c>
      <c r="H445">
        <v>11000</v>
      </c>
      <c r="I445">
        <v>4</v>
      </c>
      <c r="J445" t="s">
        <v>157</v>
      </c>
      <c r="K445" s="41">
        <v>35191</v>
      </c>
      <c r="L445" s="42">
        <v>22</v>
      </c>
      <c r="M445">
        <v>25</v>
      </c>
      <c r="N445">
        <v>550</v>
      </c>
    </row>
    <row r="446" spans="3:14">
      <c r="C446">
        <v>2</v>
      </c>
      <c r="D446" t="s">
        <v>318</v>
      </c>
      <c r="E446">
        <v>11000</v>
      </c>
      <c r="F446" t="s">
        <v>148</v>
      </c>
      <c r="G446" t="s">
        <v>149</v>
      </c>
      <c r="H446">
        <v>11000</v>
      </c>
      <c r="I446">
        <v>24</v>
      </c>
      <c r="J446" t="s">
        <v>190</v>
      </c>
      <c r="K446" s="41">
        <v>35191</v>
      </c>
      <c r="L446" s="42">
        <v>4.5</v>
      </c>
      <c r="M446">
        <v>30</v>
      </c>
      <c r="N446">
        <v>135</v>
      </c>
    </row>
    <row r="447" spans="3:14">
      <c r="C447">
        <v>2</v>
      </c>
      <c r="D447" t="s">
        <v>318</v>
      </c>
      <c r="E447">
        <v>11000</v>
      </c>
      <c r="F447" t="s">
        <v>148</v>
      </c>
      <c r="G447" t="s">
        <v>149</v>
      </c>
      <c r="H447">
        <v>11000</v>
      </c>
      <c r="I447">
        <v>77</v>
      </c>
      <c r="J447" t="s">
        <v>176</v>
      </c>
      <c r="K447" s="41">
        <v>35191</v>
      </c>
      <c r="L447" s="42">
        <v>13</v>
      </c>
      <c r="M447">
        <v>30</v>
      </c>
      <c r="N447">
        <v>390</v>
      </c>
    </row>
    <row r="448" spans="3:14">
      <c r="C448">
        <v>2</v>
      </c>
      <c r="D448" t="s">
        <v>318</v>
      </c>
      <c r="E448">
        <v>10561</v>
      </c>
      <c r="F448" t="s">
        <v>267</v>
      </c>
      <c r="G448" t="s">
        <v>268</v>
      </c>
      <c r="H448">
        <v>10561</v>
      </c>
      <c r="I448">
        <v>44</v>
      </c>
      <c r="J448" t="s">
        <v>146</v>
      </c>
      <c r="K448" s="41">
        <v>34887</v>
      </c>
      <c r="L448" s="42">
        <v>19.45</v>
      </c>
      <c r="M448">
        <v>10</v>
      </c>
      <c r="N448">
        <v>194.5</v>
      </c>
    </row>
    <row r="449" spans="3:14">
      <c r="C449">
        <v>2</v>
      </c>
      <c r="D449" t="s">
        <v>318</v>
      </c>
      <c r="E449">
        <v>10561</v>
      </c>
      <c r="F449" t="s">
        <v>267</v>
      </c>
      <c r="G449" t="s">
        <v>268</v>
      </c>
      <c r="H449">
        <v>10561</v>
      </c>
      <c r="I449">
        <v>51</v>
      </c>
      <c r="J449" t="s">
        <v>121</v>
      </c>
      <c r="K449" s="41">
        <v>34887</v>
      </c>
      <c r="L449" s="42">
        <v>53</v>
      </c>
      <c r="M449">
        <v>50</v>
      </c>
      <c r="N449">
        <v>2650</v>
      </c>
    </row>
    <row r="450" spans="3:14">
      <c r="C450">
        <v>2</v>
      </c>
      <c r="D450" t="s">
        <v>318</v>
      </c>
      <c r="E450">
        <v>10295</v>
      </c>
      <c r="F450" t="s">
        <v>334</v>
      </c>
      <c r="G450" t="s">
        <v>335</v>
      </c>
      <c r="H450">
        <v>10295</v>
      </c>
      <c r="I450">
        <v>56</v>
      </c>
      <c r="J450" t="s">
        <v>151</v>
      </c>
      <c r="K450" s="41">
        <v>34610</v>
      </c>
      <c r="L450" s="42">
        <v>30.4</v>
      </c>
      <c r="M450">
        <v>4</v>
      </c>
      <c r="N450">
        <v>121.6</v>
      </c>
    </row>
    <row r="451" spans="3:14">
      <c r="C451">
        <v>2</v>
      </c>
      <c r="D451" t="s">
        <v>318</v>
      </c>
      <c r="E451">
        <v>11010</v>
      </c>
      <c r="F451" t="s">
        <v>135</v>
      </c>
      <c r="G451" t="s">
        <v>136</v>
      </c>
      <c r="H451">
        <v>11010</v>
      </c>
      <c r="I451">
        <v>7</v>
      </c>
      <c r="J451" t="s">
        <v>159</v>
      </c>
      <c r="K451" s="41">
        <v>35194</v>
      </c>
      <c r="L451" s="42">
        <v>30</v>
      </c>
      <c r="M451">
        <v>20</v>
      </c>
      <c r="N451">
        <v>600</v>
      </c>
    </row>
    <row r="452" spans="3:14">
      <c r="C452">
        <v>2</v>
      </c>
      <c r="D452" t="s">
        <v>318</v>
      </c>
      <c r="E452">
        <v>11010</v>
      </c>
      <c r="F452" t="s">
        <v>135</v>
      </c>
      <c r="G452" t="s">
        <v>136</v>
      </c>
      <c r="H452">
        <v>11010</v>
      </c>
      <c r="I452">
        <v>24</v>
      </c>
      <c r="J452" t="s">
        <v>190</v>
      </c>
      <c r="K452" s="41">
        <v>35194</v>
      </c>
      <c r="L452" s="42">
        <v>4.5</v>
      </c>
      <c r="M452">
        <v>10</v>
      </c>
      <c r="N452">
        <v>45</v>
      </c>
    </row>
    <row r="453" spans="3:14">
      <c r="C453">
        <v>2</v>
      </c>
      <c r="D453" t="s">
        <v>318</v>
      </c>
      <c r="E453">
        <v>11042</v>
      </c>
      <c r="F453" t="s">
        <v>126</v>
      </c>
      <c r="G453" t="s">
        <v>127</v>
      </c>
      <c r="H453">
        <v>11042</v>
      </c>
      <c r="I453">
        <v>44</v>
      </c>
      <c r="J453" t="s">
        <v>146</v>
      </c>
      <c r="K453" s="41">
        <v>35207</v>
      </c>
      <c r="L453" s="42">
        <v>19.45</v>
      </c>
      <c r="M453">
        <v>15</v>
      </c>
      <c r="N453">
        <v>291.75</v>
      </c>
    </row>
    <row r="454" spans="3:14">
      <c r="C454">
        <v>2</v>
      </c>
      <c r="D454" t="s">
        <v>318</v>
      </c>
      <c r="E454">
        <v>11042</v>
      </c>
      <c r="F454" t="s">
        <v>126</v>
      </c>
      <c r="G454" t="s">
        <v>127</v>
      </c>
      <c r="H454">
        <v>11042</v>
      </c>
      <c r="I454">
        <v>61</v>
      </c>
      <c r="J454" t="s">
        <v>306</v>
      </c>
      <c r="K454" s="41">
        <v>35207</v>
      </c>
      <c r="L454" s="42">
        <v>28.5</v>
      </c>
      <c r="M454">
        <v>4</v>
      </c>
      <c r="N454">
        <v>114</v>
      </c>
    </row>
    <row r="455" spans="3:14">
      <c r="C455">
        <v>2</v>
      </c>
      <c r="D455" t="s">
        <v>318</v>
      </c>
      <c r="E455">
        <v>10368</v>
      </c>
      <c r="F455" t="s">
        <v>116</v>
      </c>
      <c r="G455" t="s">
        <v>117</v>
      </c>
      <c r="H455">
        <v>10368</v>
      </c>
      <c r="I455">
        <v>21</v>
      </c>
      <c r="J455" t="s">
        <v>235</v>
      </c>
      <c r="K455" s="41">
        <v>34698</v>
      </c>
      <c r="L455" s="42">
        <v>8</v>
      </c>
      <c r="M455">
        <v>5</v>
      </c>
      <c r="N455">
        <v>40</v>
      </c>
    </row>
    <row r="456" spans="3:14">
      <c r="C456">
        <v>2</v>
      </c>
      <c r="D456" t="s">
        <v>318</v>
      </c>
      <c r="E456">
        <v>10368</v>
      </c>
      <c r="F456" t="s">
        <v>116</v>
      </c>
      <c r="G456" t="s">
        <v>117</v>
      </c>
      <c r="H456">
        <v>10368</v>
      </c>
      <c r="I456">
        <v>28</v>
      </c>
      <c r="J456" t="s">
        <v>211</v>
      </c>
      <c r="K456" s="41">
        <v>34698</v>
      </c>
      <c r="L456" s="42">
        <v>36.4</v>
      </c>
      <c r="M456">
        <v>13</v>
      </c>
      <c r="N456">
        <v>473.2</v>
      </c>
    </row>
    <row r="457" spans="3:14">
      <c r="C457">
        <v>2</v>
      </c>
      <c r="D457" t="s">
        <v>318</v>
      </c>
      <c r="E457">
        <v>10368</v>
      </c>
      <c r="F457" t="s">
        <v>116</v>
      </c>
      <c r="G457" t="s">
        <v>117</v>
      </c>
      <c r="H457">
        <v>10368</v>
      </c>
      <c r="I457">
        <v>57</v>
      </c>
      <c r="J457" t="s">
        <v>180</v>
      </c>
      <c r="K457" s="41">
        <v>34698</v>
      </c>
      <c r="L457" s="42">
        <v>15.6</v>
      </c>
      <c r="M457">
        <v>25</v>
      </c>
      <c r="N457">
        <v>390</v>
      </c>
    </row>
    <row r="458" spans="3:14">
      <c r="C458">
        <v>2</v>
      </c>
      <c r="D458" t="s">
        <v>318</v>
      </c>
      <c r="E458">
        <v>10368</v>
      </c>
      <c r="F458" t="s">
        <v>116</v>
      </c>
      <c r="G458" t="s">
        <v>117</v>
      </c>
      <c r="H458">
        <v>10368</v>
      </c>
      <c r="I458">
        <v>64</v>
      </c>
      <c r="J458" t="s">
        <v>172</v>
      </c>
      <c r="K458" s="41">
        <v>34698</v>
      </c>
      <c r="L458" s="42">
        <v>26.6</v>
      </c>
      <c r="M458">
        <v>35</v>
      </c>
      <c r="N458">
        <v>931</v>
      </c>
    </row>
    <row r="459" spans="3:14">
      <c r="C459">
        <v>2</v>
      </c>
      <c r="D459" t="s">
        <v>318</v>
      </c>
      <c r="E459">
        <v>10462</v>
      </c>
      <c r="F459" t="s">
        <v>337</v>
      </c>
      <c r="G459" t="s">
        <v>338</v>
      </c>
      <c r="H459">
        <v>10462</v>
      </c>
      <c r="I459">
        <v>13</v>
      </c>
      <c r="J459" t="s">
        <v>163</v>
      </c>
      <c r="K459" s="41">
        <v>34792</v>
      </c>
      <c r="L459" s="42">
        <v>4.8</v>
      </c>
      <c r="M459">
        <v>1</v>
      </c>
      <c r="N459">
        <v>4.8</v>
      </c>
    </row>
    <row r="460" spans="3:14">
      <c r="C460">
        <v>2</v>
      </c>
      <c r="D460" t="s">
        <v>318</v>
      </c>
      <c r="E460">
        <v>10462</v>
      </c>
      <c r="F460" t="s">
        <v>337</v>
      </c>
      <c r="G460" t="s">
        <v>338</v>
      </c>
      <c r="H460">
        <v>10462</v>
      </c>
      <c r="I460">
        <v>23</v>
      </c>
      <c r="J460" t="s">
        <v>166</v>
      </c>
      <c r="K460" s="41">
        <v>34792</v>
      </c>
      <c r="L460" s="42">
        <v>7.2</v>
      </c>
      <c r="M460">
        <v>21</v>
      </c>
      <c r="N460">
        <v>151.19999999999999</v>
      </c>
    </row>
    <row r="461" spans="3:14">
      <c r="C461">
        <v>2</v>
      </c>
      <c r="D461" t="s">
        <v>318</v>
      </c>
      <c r="E461">
        <v>11059</v>
      </c>
      <c r="F461" t="s">
        <v>122</v>
      </c>
      <c r="G461" t="s">
        <v>123</v>
      </c>
      <c r="H461">
        <v>11059</v>
      </c>
      <c r="I461">
        <v>13</v>
      </c>
      <c r="J461" t="s">
        <v>163</v>
      </c>
      <c r="K461" s="41">
        <v>35214</v>
      </c>
      <c r="L461" s="42">
        <v>6</v>
      </c>
      <c r="M461">
        <v>30</v>
      </c>
      <c r="N461">
        <v>180</v>
      </c>
    </row>
    <row r="462" spans="3:14">
      <c r="C462">
        <v>2</v>
      </c>
      <c r="D462" t="s">
        <v>318</v>
      </c>
      <c r="E462">
        <v>11059</v>
      </c>
      <c r="F462" t="s">
        <v>122</v>
      </c>
      <c r="G462" t="s">
        <v>123</v>
      </c>
      <c r="H462">
        <v>11059</v>
      </c>
      <c r="I462">
        <v>17</v>
      </c>
      <c r="J462" t="s">
        <v>222</v>
      </c>
      <c r="K462" s="41">
        <v>35214</v>
      </c>
      <c r="L462" s="42">
        <v>39</v>
      </c>
      <c r="M462">
        <v>12</v>
      </c>
      <c r="N462">
        <v>468</v>
      </c>
    </row>
    <row r="463" spans="3:14">
      <c r="C463">
        <v>2</v>
      </c>
      <c r="D463" t="s">
        <v>318</v>
      </c>
      <c r="E463">
        <v>11059</v>
      </c>
      <c r="F463" t="s">
        <v>122</v>
      </c>
      <c r="G463" t="s">
        <v>123</v>
      </c>
      <c r="H463">
        <v>11059</v>
      </c>
      <c r="I463">
        <v>60</v>
      </c>
      <c r="J463" t="s">
        <v>171</v>
      </c>
      <c r="K463" s="41">
        <v>35214</v>
      </c>
      <c r="L463" s="42">
        <v>34</v>
      </c>
      <c r="M463">
        <v>35</v>
      </c>
      <c r="N463">
        <v>1190</v>
      </c>
    </row>
    <row r="464" spans="3:14">
      <c r="C464">
        <v>2</v>
      </c>
      <c r="D464" t="s">
        <v>318</v>
      </c>
      <c r="E464">
        <v>10327</v>
      </c>
      <c r="F464" t="s">
        <v>267</v>
      </c>
      <c r="G464" t="s">
        <v>268</v>
      </c>
      <c r="H464">
        <v>10327</v>
      </c>
      <c r="I464">
        <v>2</v>
      </c>
      <c r="J464" t="s">
        <v>132</v>
      </c>
      <c r="K464" s="41">
        <v>34649</v>
      </c>
      <c r="L464" s="42">
        <v>15.2</v>
      </c>
      <c r="M464">
        <v>25</v>
      </c>
      <c r="N464">
        <v>380</v>
      </c>
    </row>
    <row r="465" spans="3:14">
      <c r="C465">
        <v>2</v>
      </c>
      <c r="D465" t="s">
        <v>318</v>
      </c>
      <c r="E465">
        <v>10327</v>
      </c>
      <c r="F465" t="s">
        <v>267</v>
      </c>
      <c r="G465" t="s">
        <v>268</v>
      </c>
      <c r="H465">
        <v>10327</v>
      </c>
      <c r="I465">
        <v>11</v>
      </c>
      <c r="J465" t="s">
        <v>197</v>
      </c>
      <c r="K465" s="41">
        <v>34649</v>
      </c>
      <c r="L465" s="42">
        <v>16.8</v>
      </c>
      <c r="M465">
        <v>50</v>
      </c>
      <c r="N465">
        <v>840</v>
      </c>
    </row>
    <row r="466" spans="3:14">
      <c r="C466">
        <v>2</v>
      </c>
      <c r="D466" t="s">
        <v>318</v>
      </c>
      <c r="E466">
        <v>10327</v>
      </c>
      <c r="F466" t="s">
        <v>267</v>
      </c>
      <c r="G466" t="s">
        <v>268</v>
      </c>
      <c r="H466">
        <v>10327</v>
      </c>
      <c r="I466">
        <v>30</v>
      </c>
      <c r="J466" t="s">
        <v>150</v>
      </c>
      <c r="K466" s="41">
        <v>34649</v>
      </c>
      <c r="L466" s="42">
        <v>20.7</v>
      </c>
      <c r="M466">
        <v>35</v>
      </c>
      <c r="N466">
        <v>724.5</v>
      </c>
    </row>
    <row r="467" spans="3:14">
      <c r="C467">
        <v>2</v>
      </c>
      <c r="D467" t="s">
        <v>318</v>
      </c>
      <c r="E467">
        <v>10327</v>
      </c>
      <c r="F467" t="s">
        <v>267</v>
      </c>
      <c r="G467" t="s">
        <v>268</v>
      </c>
      <c r="H467">
        <v>10327</v>
      </c>
      <c r="I467">
        <v>58</v>
      </c>
      <c r="J467" t="s">
        <v>177</v>
      </c>
      <c r="K467" s="41">
        <v>34649</v>
      </c>
      <c r="L467" s="42">
        <v>10.6</v>
      </c>
      <c r="M467">
        <v>30</v>
      </c>
      <c r="N467">
        <v>318</v>
      </c>
    </row>
    <row r="468" spans="3:14">
      <c r="C468">
        <v>2</v>
      </c>
      <c r="D468" t="s">
        <v>318</v>
      </c>
      <c r="E468">
        <v>10865</v>
      </c>
      <c r="F468" t="s">
        <v>181</v>
      </c>
      <c r="G468" t="s">
        <v>182</v>
      </c>
      <c r="H468">
        <v>10865</v>
      </c>
      <c r="I468">
        <v>38</v>
      </c>
      <c r="J468" t="s">
        <v>145</v>
      </c>
      <c r="K468" s="41">
        <v>35128</v>
      </c>
      <c r="L468" s="42">
        <v>263.5</v>
      </c>
      <c r="M468">
        <v>60</v>
      </c>
      <c r="N468">
        <v>15810</v>
      </c>
    </row>
    <row r="469" spans="3:14">
      <c r="C469">
        <v>2</v>
      </c>
      <c r="D469" t="s">
        <v>318</v>
      </c>
      <c r="E469">
        <v>10865</v>
      </c>
      <c r="F469" t="s">
        <v>181</v>
      </c>
      <c r="G469" t="s">
        <v>182</v>
      </c>
      <c r="H469">
        <v>10865</v>
      </c>
      <c r="I469">
        <v>39</v>
      </c>
      <c r="J469" t="s">
        <v>168</v>
      </c>
      <c r="K469" s="41">
        <v>35128</v>
      </c>
      <c r="L469" s="42">
        <v>18</v>
      </c>
      <c r="M469">
        <v>80</v>
      </c>
      <c r="N469">
        <v>1440</v>
      </c>
    </row>
    <row r="470" spans="3:14">
      <c r="C470">
        <v>2</v>
      </c>
      <c r="D470" t="s">
        <v>318</v>
      </c>
      <c r="E470">
        <v>10563</v>
      </c>
      <c r="F470" t="s">
        <v>122</v>
      </c>
      <c r="G470" t="s">
        <v>123</v>
      </c>
      <c r="H470">
        <v>10563</v>
      </c>
      <c r="I470">
        <v>36</v>
      </c>
      <c r="J470" t="s">
        <v>209</v>
      </c>
      <c r="K470" s="41">
        <v>34891</v>
      </c>
      <c r="L470" s="42">
        <v>19</v>
      </c>
      <c r="M470">
        <v>25</v>
      </c>
      <c r="N470">
        <v>475</v>
      </c>
    </row>
    <row r="471" spans="3:14">
      <c r="C471">
        <v>2</v>
      </c>
      <c r="D471" t="s">
        <v>318</v>
      </c>
      <c r="E471">
        <v>10563</v>
      </c>
      <c r="F471" t="s">
        <v>122</v>
      </c>
      <c r="G471" t="s">
        <v>123</v>
      </c>
      <c r="H471">
        <v>10563</v>
      </c>
      <c r="I471">
        <v>52</v>
      </c>
      <c r="J471" t="s">
        <v>169</v>
      </c>
      <c r="K471" s="41">
        <v>34891</v>
      </c>
      <c r="L471" s="42">
        <v>7</v>
      </c>
      <c r="M471">
        <v>70</v>
      </c>
      <c r="N471">
        <v>490</v>
      </c>
    </row>
    <row r="472" spans="3:14">
      <c r="C472">
        <v>2</v>
      </c>
      <c r="D472" t="s">
        <v>318</v>
      </c>
      <c r="E472">
        <v>10595</v>
      </c>
      <c r="F472" t="s">
        <v>116</v>
      </c>
      <c r="G472" t="s">
        <v>117</v>
      </c>
      <c r="H472">
        <v>10595</v>
      </c>
      <c r="I472">
        <v>35</v>
      </c>
      <c r="J472" t="s">
        <v>193</v>
      </c>
      <c r="K472" s="41">
        <v>34921</v>
      </c>
      <c r="L472" s="42">
        <v>18</v>
      </c>
      <c r="M472">
        <v>30</v>
      </c>
      <c r="N472">
        <v>540</v>
      </c>
    </row>
    <row r="473" spans="3:14">
      <c r="C473">
        <v>2</v>
      </c>
      <c r="D473" t="s">
        <v>318</v>
      </c>
      <c r="E473">
        <v>10595</v>
      </c>
      <c r="F473" t="s">
        <v>116</v>
      </c>
      <c r="G473" t="s">
        <v>117</v>
      </c>
      <c r="H473">
        <v>10595</v>
      </c>
      <c r="I473">
        <v>61</v>
      </c>
      <c r="J473" t="s">
        <v>306</v>
      </c>
      <c r="K473" s="41">
        <v>34921</v>
      </c>
      <c r="L473" s="42">
        <v>28.5</v>
      </c>
      <c r="M473">
        <v>120</v>
      </c>
      <c r="N473">
        <v>3420</v>
      </c>
    </row>
    <row r="474" spans="3:14">
      <c r="C474">
        <v>2</v>
      </c>
      <c r="D474" t="s">
        <v>318</v>
      </c>
      <c r="E474">
        <v>10595</v>
      </c>
      <c r="F474" t="s">
        <v>116</v>
      </c>
      <c r="G474" t="s">
        <v>117</v>
      </c>
      <c r="H474">
        <v>10595</v>
      </c>
      <c r="I474">
        <v>69</v>
      </c>
      <c r="J474" t="s">
        <v>141</v>
      </c>
      <c r="K474" s="41">
        <v>34921</v>
      </c>
      <c r="L474" s="42">
        <v>36</v>
      </c>
      <c r="M474">
        <v>65</v>
      </c>
      <c r="N474">
        <v>2340</v>
      </c>
    </row>
    <row r="475" spans="3:14">
      <c r="C475">
        <v>2</v>
      </c>
      <c r="D475" t="s">
        <v>318</v>
      </c>
      <c r="E475">
        <v>10615</v>
      </c>
      <c r="F475" t="s">
        <v>304</v>
      </c>
      <c r="G475" t="s">
        <v>305</v>
      </c>
      <c r="H475">
        <v>10615</v>
      </c>
      <c r="I475">
        <v>55</v>
      </c>
      <c r="J475" t="s">
        <v>170</v>
      </c>
      <c r="K475" s="41">
        <v>34941</v>
      </c>
      <c r="L475" s="42">
        <v>24</v>
      </c>
      <c r="M475">
        <v>5</v>
      </c>
      <c r="N475">
        <v>120</v>
      </c>
    </row>
    <row r="476" spans="3:14">
      <c r="C476">
        <v>2</v>
      </c>
      <c r="D476" t="s">
        <v>318</v>
      </c>
      <c r="E476">
        <v>10683</v>
      </c>
      <c r="F476" t="s">
        <v>139</v>
      </c>
      <c r="G476" t="s">
        <v>140</v>
      </c>
      <c r="H476">
        <v>10683</v>
      </c>
      <c r="I476">
        <v>52</v>
      </c>
      <c r="J476" t="s">
        <v>169</v>
      </c>
      <c r="K476" s="41">
        <v>34999</v>
      </c>
      <c r="L476" s="42">
        <v>7</v>
      </c>
      <c r="M476">
        <v>9</v>
      </c>
      <c r="N476">
        <v>63</v>
      </c>
    </row>
    <row r="477" spans="3:14">
      <c r="C477">
        <v>2</v>
      </c>
      <c r="D477" t="s">
        <v>318</v>
      </c>
      <c r="E477">
        <v>10819</v>
      </c>
      <c r="F477" t="s">
        <v>339</v>
      </c>
      <c r="G477" t="s">
        <v>340</v>
      </c>
      <c r="H477">
        <v>10819</v>
      </c>
      <c r="I477">
        <v>43</v>
      </c>
      <c r="J477" t="s">
        <v>210</v>
      </c>
      <c r="K477" s="41">
        <v>35102</v>
      </c>
      <c r="L477" s="42">
        <v>46</v>
      </c>
      <c r="M477">
        <v>7</v>
      </c>
      <c r="N477">
        <v>322</v>
      </c>
    </row>
    <row r="478" spans="3:14">
      <c r="C478">
        <v>2</v>
      </c>
      <c r="D478" t="s">
        <v>318</v>
      </c>
      <c r="E478">
        <v>10819</v>
      </c>
      <c r="F478" t="s">
        <v>339</v>
      </c>
      <c r="G478" t="s">
        <v>340</v>
      </c>
      <c r="H478">
        <v>10819</v>
      </c>
      <c r="I478">
        <v>75</v>
      </c>
      <c r="J478" t="s">
        <v>175</v>
      </c>
      <c r="K478" s="41">
        <v>35102</v>
      </c>
      <c r="L478" s="42">
        <v>7.75</v>
      </c>
      <c r="M478">
        <v>20</v>
      </c>
      <c r="N478">
        <v>155</v>
      </c>
    </row>
    <row r="479" spans="3:14">
      <c r="C479">
        <v>2</v>
      </c>
      <c r="D479" t="s">
        <v>318</v>
      </c>
      <c r="E479">
        <v>10313</v>
      </c>
      <c r="F479" t="s">
        <v>181</v>
      </c>
      <c r="G479" t="s">
        <v>182</v>
      </c>
      <c r="H479">
        <v>10313</v>
      </c>
      <c r="I479">
        <v>36</v>
      </c>
      <c r="J479" t="s">
        <v>209</v>
      </c>
      <c r="K479" s="41">
        <v>34632</v>
      </c>
      <c r="L479" s="42">
        <v>15.2</v>
      </c>
      <c r="M479">
        <v>12</v>
      </c>
      <c r="N479">
        <v>182.4</v>
      </c>
    </row>
    <row r="480" spans="3:14">
      <c r="C480">
        <v>2</v>
      </c>
      <c r="D480" t="s">
        <v>318</v>
      </c>
      <c r="E480">
        <v>10734</v>
      </c>
      <c r="F480" t="s">
        <v>233</v>
      </c>
      <c r="G480" t="s">
        <v>234</v>
      </c>
      <c r="H480">
        <v>10734</v>
      </c>
      <c r="I480">
        <v>6</v>
      </c>
      <c r="J480" t="s">
        <v>158</v>
      </c>
      <c r="K480" s="41">
        <v>35041</v>
      </c>
      <c r="L480" s="42">
        <v>25</v>
      </c>
      <c r="M480">
        <v>30</v>
      </c>
      <c r="N480">
        <v>750</v>
      </c>
    </row>
    <row r="481" spans="3:14">
      <c r="C481">
        <v>2</v>
      </c>
      <c r="D481" t="s">
        <v>318</v>
      </c>
      <c r="E481">
        <v>10734</v>
      </c>
      <c r="F481" t="s">
        <v>233</v>
      </c>
      <c r="G481" t="s">
        <v>234</v>
      </c>
      <c r="H481">
        <v>10734</v>
      </c>
      <c r="I481">
        <v>30</v>
      </c>
      <c r="J481" t="s">
        <v>150</v>
      </c>
      <c r="K481" s="41">
        <v>35041</v>
      </c>
      <c r="L481" s="42">
        <v>25.89</v>
      </c>
      <c r="M481">
        <v>15</v>
      </c>
      <c r="N481">
        <v>388.35</v>
      </c>
    </row>
    <row r="482" spans="3:14">
      <c r="C482">
        <v>2</v>
      </c>
      <c r="D482" t="s">
        <v>318</v>
      </c>
      <c r="E482">
        <v>10734</v>
      </c>
      <c r="F482" t="s">
        <v>233</v>
      </c>
      <c r="G482" t="s">
        <v>234</v>
      </c>
      <c r="H482">
        <v>10734</v>
      </c>
      <c r="I482">
        <v>76</v>
      </c>
      <c r="J482" t="s">
        <v>187</v>
      </c>
      <c r="K482" s="41">
        <v>35041</v>
      </c>
      <c r="L482" s="42">
        <v>18</v>
      </c>
      <c r="M482">
        <v>20</v>
      </c>
      <c r="N482">
        <v>360</v>
      </c>
    </row>
    <row r="483" spans="3:14">
      <c r="C483">
        <v>2</v>
      </c>
      <c r="D483" t="s">
        <v>318</v>
      </c>
      <c r="E483">
        <v>11001</v>
      </c>
      <c r="F483" t="s">
        <v>267</v>
      </c>
      <c r="G483" t="s">
        <v>268</v>
      </c>
      <c r="H483">
        <v>11001</v>
      </c>
      <c r="I483">
        <v>7</v>
      </c>
      <c r="J483" t="s">
        <v>159</v>
      </c>
      <c r="K483" s="41">
        <v>35191</v>
      </c>
      <c r="L483" s="42">
        <v>30</v>
      </c>
      <c r="M483">
        <v>60</v>
      </c>
      <c r="N483">
        <v>1800</v>
      </c>
    </row>
    <row r="484" spans="3:14">
      <c r="C484">
        <v>2</v>
      </c>
      <c r="D484" t="s">
        <v>318</v>
      </c>
      <c r="E484">
        <v>11001</v>
      </c>
      <c r="F484" t="s">
        <v>267</v>
      </c>
      <c r="G484" t="s">
        <v>268</v>
      </c>
      <c r="H484">
        <v>11001</v>
      </c>
      <c r="I484">
        <v>22</v>
      </c>
      <c r="J484" t="s">
        <v>336</v>
      </c>
      <c r="K484" s="41">
        <v>35191</v>
      </c>
      <c r="L484" s="42">
        <v>21</v>
      </c>
      <c r="M484">
        <v>25</v>
      </c>
      <c r="N484">
        <v>525</v>
      </c>
    </row>
    <row r="485" spans="3:14">
      <c r="C485">
        <v>2</v>
      </c>
      <c r="D485" t="s">
        <v>318</v>
      </c>
      <c r="E485">
        <v>11001</v>
      </c>
      <c r="F485" t="s">
        <v>267</v>
      </c>
      <c r="G485" t="s">
        <v>268</v>
      </c>
      <c r="H485">
        <v>11001</v>
      </c>
      <c r="I485">
        <v>46</v>
      </c>
      <c r="J485" t="s">
        <v>128</v>
      </c>
      <c r="K485" s="41">
        <v>35191</v>
      </c>
      <c r="L485" s="42">
        <v>12</v>
      </c>
      <c r="M485">
        <v>25</v>
      </c>
      <c r="N485">
        <v>300</v>
      </c>
    </row>
    <row r="486" spans="3:14">
      <c r="C486">
        <v>2</v>
      </c>
      <c r="D486" t="s">
        <v>318</v>
      </c>
      <c r="E486">
        <v>11001</v>
      </c>
      <c r="F486" t="s">
        <v>267</v>
      </c>
      <c r="G486" t="s">
        <v>268</v>
      </c>
      <c r="H486">
        <v>11001</v>
      </c>
      <c r="I486">
        <v>55</v>
      </c>
      <c r="J486" t="s">
        <v>170</v>
      </c>
      <c r="K486" s="41">
        <v>35191</v>
      </c>
      <c r="L486" s="42">
        <v>24</v>
      </c>
      <c r="M486">
        <v>6</v>
      </c>
      <c r="N486">
        <v>144</v>
      </c>
    </row>
    <row r="487" spans="3:14">
      <c r="C487">
        <v>2</v>
      </c>
      <c r="D487" t="s">
        <v>318</v>
      </c>
      <c r="E487">
        <v>10379</v>
      </c>
      <c r="F487" t="s">
        <v>265</v>
      </c>
      <c r="G487" t="s">
        <v>266</v>
      </c>
      <c r="H487">
        <v>10379</v>
      </c>
      <c r="I487">
        <v>41</v>
      </c>
      <c r="J487" t="s">
        <v>131</v>
      </c>
      <c r="K487" s="41">
        <v>34710</v>
      </c>
      <c r="L487" s="42">
        <v>7.7</v>
      </c>
      <c r="M487">
        <v>8</v>
      </c>
      <c r="N487">
        <v>61.6</v>
      </c>
    </row>
    <row r="488" spans="3:14">
      <c r="C488">
        <v>2</v>
      </c>
      <c r="D488" t="s">
        <v>318</v>
      </c>
      <c r="E488">
        <v>10379</v>
      </c>
      <c r="F488" t="s">
        <v>265</v>
      </c>
      <c r="G488" t="s">
        <v>266</v>
      </c>
      <c r="H488">
        <v>10379</v>
      </c>
      <c r="I488">
        <v>63</v>
      </c>
      <c r="J488" t="s">
        <v>191</v>
      </c>
      <c r="K488" s="41">
        <v>34710</v>
      </c>
      <c r="L488" s="42">
        <v>35.1</v>
      </c>
      <c r="M488">
        <v>16</v>
      </c>
      <c r="N488">
        <v>561.6</v>
      </c>
    </row>
    <row r="489" spans="3:14">
      <c r="C489">
        <v>2</v>
      </c>
      <c r="D489" t="s">
        <v>318</v>
      </c>
      <c r="E489">
        <v>10379</v>
      </c>
      <c r="F489" t="s">
        <v>265</v>
      </c>
      <c r="G489" t="s">
        <v>266</v>
      </c>
      <c r="H489">
        <v>10379</v>
      </c>
      <c r="I489">
        <v>65</v>
      </c>
      <c r="J489" t="s">
        <v>147</v>
      </c>
      <c r="K489" s="41">
        <v>34710</v>
      </c>
      <c r="L489" s="42">
        <v>16.8</v>
      </c>
      <c r="M489">
        <v>20</v>
      </c>
      <c r="N489">
        <v>336</v>
      </c>
    </row>
    <row r="490" spans="3:14">
      <c r="C490">
        <v>2</v>
      </c>
      <c r="D490" t="s">
        <v>318</v>
      </c>
      <c r="E490">
        <v>10312</v>
      </c>
      <c r="F490" t="s">
        <v>302</v>
      </c>
      <c r="G490" t="s">
        <v>303</v>
      </c>
      <c r="H490">
        <v>10312</v>
      </c>
      <c r="I490">
        <v>28</v>
      </c>
      <c r="J490" t="s">
        <v>211</v>
      </c>
      <c r="K490" s="41">
        <v>34631</v>
      </c>
      <c r="L490" s="42">
        <v>36.4</v>
      </c>
      <c r="M490">
        <v>4</v>
      </c>
      <c r="N490">
        <v>145.6</v>
      </c>
    </row>
    <row r="491" spans="3:14">
      <c r="C491">
        <v>2</v>
      </c>
      <c r="D491" t="s">
        <v>318</v>
      </c>
      <c r="E491">
        <v>10312</v>
      </c>
      <c r="F491" t="s">
        <v>302</v>
      </c>
      <c r="G491" t="s">
        <v>303</v>
      </c>
      <c r="H491">
        <v>10312</v>
      </c>
      <c r="I491">
        <v>43</v>
      </c>
      <c r="J491" t="s">
        <v>210</v>
      </c>
      <c r="K491" s="41">
        <v>34631</v>
      </c>
      <c r="L491" s="42">
        <v>36.799999999999997</v>
      </c>
      <c r="M491">
        <v>24</v>
      </c>
      <c r="N491">
        <v>883.2</v>
      </c>
    </row>
    <row r="492" spans="3:14">
      <c r="C492">
        <v>2</v>
      </c>
      <c r="D492" t="s">
        <v>318</v>
      </c>
      <c r="E492">
        <v>10312</v>
      </c>
      <c r="F492" t="s">
        <v>302</v>
      </c>
      <c r="G492" t="s">
        <v>303</v>
      </c>
      <c r="H492">
        <v>10312</v>
      </c>
      <c r="I492">
        <v>53</v>
      </c>
      <c r="J492" t="s">
        <v>134</v>
      </c>
      <c r="K492" s="41">
        <v>34631</v>
      </c>
      <c r="L492" s="42">
        <v>26.2</v>
      </c>
      <c r="M492">
        <v>20</v>
      </c>
      <c r="N492">
        <v>524</v>
      </c>
    </row>
    <row r="493" spans="3:14">
      <c r="C493">
        <v>2</v>
      </c>
      <c r="D493" t="s">
        <v>318</v>
      </c>
      <c r="E493">
        <v>10312</v>
      </c>
      <c r="F493" t="s">
        <v>302</v>
      </c>
      <c r="G493" t="s">
        <v>303</v>
      </c>
      <c r="H493">
        <v>10312</v>
      </c>
      <c r="I493">
        <v>75</v>
      </c>
      <c r="J493" t="s">
        <v>175</v>
      </c>
      <c r="K493" s="41">
        <v>34631</v>
      </c>
      <c r="L493" s="42">
        <v>6.2</v>
      </c>
      <c r="M493">
        <v>10</v>
      </c>
      <c r="N493">
        <v>62</v>
      </c>
    </row>
    <row r="494" spans="3:14">
      <c r="C494">
        <v>2</v>
      </c>
      <c r="D494" t="s">
        <v>318</v>
      </c>
      <c r="E494">
        <v>10832</v>
      </c>
      <c r="F494" t="s">
        <v>258</v>
      </c>
      <c r="G494" t="s">
        <v>259</v>
      </c>
      <c r="H494">
        <v>10832</v>
      </c>
      <c r="I494">
        <v>13</v>
      </c>
      <c r="J494" t="s">
        <v>163</v>
      </c>
      <c r="K494" s="41">
        <v>35109</v>
      </c>
      <c r="L494" s="42">
        <v>6</v>
      </c>
      <c r="M494">
        <v>3</v>
      </c>
      <c r="N494">
        <v>18</v>
      </c>
    </row>
    <row r="495" spans="3:14">
      <c r="C495">
        <v>2</v>
      </c>
      <c r="D495" t="s">
        <v>318</v>
      </c>
      <c r="E495">
        <v>10832</v>
      </c>
      <c r="F495" t="s">
        <v>258</v>
      </c>
      <c r="G495" t="s">
        <v>259</v>
      </c>
      <c r="H495">
        <v>10832</v>
      </c>
      <c r="I495">
        <v>25</v>
      </c>
      <c r="J495" t="s">
        <v>223</v>
      </c>
      <c r="K495" s="41">
        <v>35109</v>
      </c>
      <c r="L495" s="42">
        <v>14</v>
      </c>
      <c r="M495">
        <v>10</v>
      </c>
      <c r="N495">
        <v>140</v>
      </c>
    </row>
    <row r="496" spans="3:14">
      <c r="C496">
        <v>2</v>
      </c>
      <c r="D496" t="s">
        <v>318</v>
      </c>
      <c r="E496">
        <v>10832</v>
      </c>
      <c r="F496" t="s">
        <v>258</v>
      </c>
      <c r="G496" t="s">
        <v>259</v>
      </c>
      <c r="H496">
        <v>10832</v>
      </c>
      <c r="I496">
        <v>44</v>
      </c>
      <c r="J496" t="s">
        <v>146</v>
      </c>
      <c r="K496" s="41">
        <v>35109</v>
      </c>
      <c r="L496" s="42">
        <v>19.45</v>
      </c>
      <c r="M496">
        <v>16</v>
      </c>
      <c r="N496">
        <v>311.2</v>
      </c>
    </row>
    <row r="497" spans="3:14">
      <c r="C497">
        <v>2</v>
      </c>
      <c r="D497" t="s">
        <v>318</v>
      </c>
      <c r="E497">
        <v>10832</v>
      </c>
      <c r="F497" t="s">
        <v>258</v>
      </c>
      <c r="G497" t="s">
        <v>259</v>
      </c>
      <c r="H497">
        <v>10832</v>
      </c>
      <c r="I497">
        <v>64</v>
      </c>
      <c r="J497" t="s">
        <v>172</v>
      </c>
      <c r="K497" s="41">
        <v>35109</v>
      </c>
      <c r="L497" s="42">
        <v>33.25</v>
      </c>
      <c r="M497">
        <v>3</v>
      </c>
      <c r="N497">
        <v>99.75</v>
      </c>
    </row>
    <row r="498" spans="3:14">
      <c r="C498">
        <v>2</v>
      </c>
      <c r="D498" t="s">
        <v>318</v>
      </c>
      <c r="E498">
        <v>11035</v>
      </c>
      <c r="F498" t="s">
        <v>202</v>
      </c>
      <c r="G498" t="s">
        <v>203</v>
      </c>
      <c r="H498">
        <v>11035</v>
      </c>
      <c r="I498">
        <v>1</v>
      </c>
      <c r="J498" t="s">
        <v>183</v>
      </c>
      <c r="K498" s="41">
        <v>35205</v>
      </c>
      <c r="L498" s="42">
        <v>18</v>
      </c>
      <c r="M498">
        <v>10</v>
      </c>
      <c r="N498">
        <v>180</v>
      </c>
    </row>
    <row r="499" spans="3:14">
      <c r="C499">
        <v>2</v>
      </c>
      <c r="D499" t="s">
        <v>318</v>
      </c>
      <c r="E499">
        <v>11035</v>
      </c>
      <c r="F499" t="s">
        <v>202</v>
      </c>
      <c r="G499" t="s">
        <v>203</v>
      </c>
      <c r="H499">
        <v>11035</v>
      </c>
      <c r="I499">
        <v>35</v>
      </c>
      <c r="J499" t="s">
        <v>193</v>
      </c>
      <c r="K499" s="41">
        <v>35205</v>
      </c>
      <c r="L499" s="42">
        <v>18</v>
      </c>
      <c r="M499">
        <v>60</v>
      </c>
      <c r="N499">
        <v>1080</v>
      </c>
    </row>
    <row r="500" spans="3:14">
      <c r="C500">
        <v>2</v>
      </c>
      <c r="D500" t="s">
        <v>318</v>
      </c>
      <c r="E500">
        <v>11035</v>
      </c>
      <c r="F500" t="s">
        <v>202</v>
      </c>
      <c r="G500" t="s">
        <v>203</v>
      </c>
      <c r="H500">
        <v>11035</v>
      </c>
      <c r="I500">
        <v>42</v>
      </c>
      <c r="J500" t="s">
        <v>119</v>
      </c>
      <c r="K500" s="41">
        <v>35205</v>
      </c>
      <c r="L500" s="42">
        <v>14</v>
      </c>
      <c r="M500">
        <v>30</v>
      </c>
      <c r="N500">
        <v>420</v>
      </c>
    </row>
    <row r="501" spans="3:14">
      <c r="C501">
        <v>2</v>
      </c>
      <c r="D501" t="s">
        <v>318</v>
      </c>
      <c r="E501">
        <v>11035</v>
      </c>
      <c r="F501" t="s">
        <v>202</v>
      </c>
      <c r="G501" t="s">
        <v>203</v>
      </c>
      <c r="H501">
        <v>11035</v>
      </c>
      <c r="I501">
        <v>54</v>
      </c>
      <c r="J501" t="s">
        <v>154</v>
      </c>
      <c r="K501" s="41">
        <v>35205</v>
      </c>
      <c r="L501" s="42">
        <v>7.45</v>
      </c>
      <c r="M501">
        <v>10</v>
      </c>
      <c r="N501">
        <v>74.5</v>
      </c>
    </row>
    <row r="502" spans="3:14">
      <c r="C502">
        <v>2</v>
      </c>
      <c r="D502" t="s">
        <v>318</v>
      </c>
      <c r="E502">
        <v>10669</v>
      </c>
      <c r="F502" t="s">
        <v>341</v>
      </c>
      <c r="G502" t="s">
        <v>342</v>
      </c>
      <c r="H502">
        <v>10669</v>
      </c>
      <c r="I502">
        <v>36</v>
      </c>
      <c r="J502" t="s">
        <v>209</v>
      </c>
      <c r="K502" s="41">
        <v>34988</v>
      </c>
      <c r="L502" s="42">
        <v>19</v>
      </c>
      <c r="M502">
        <v>30</v>
      </c>
      <c r="N502">
        <v>570</v>
      </c>
    </row>
    <row r="503" spans="3:14">
      <c r="C503">
        <v>2</v>
      </c>
      <c r="D503" t="s">
        <v>318</v>
      </c>
      <c r="E503">
        <v>10556</v>
      </c>
      <c r="F503" t="s">
        <v>341</v>
      </c>
      <c r="G503" t="s">
        <v>342</v>
      </c>
      <c r="H503">
        <v>10556</v>
      </c>
      <c r="I503">
        <v>72</v>
      </c>
      <c r="J503" t="s">
        <v>201</v>
      </c>
      <c r="K503" s="41">
        <v>34884</v>
      </c>
      <c r="L503" s="42">
        <v>34.799999999999997</v>
      </c>
      <c r="M503">
        <v>24</v>
      </c>
      <c r="N503">
        <v>835.2</v>
      </c>
    </row>
    <row r="504" spans="3:14">
      <c r="C504">
        <v>2</v>
      </c>
      <c r="D504" t="s">
        <v>318</v>
      </c>
      <c r="E504">
        <v>10752</v>
      </c>
      <c r="F504" t="s">
        <v>343</v>
      </c>
      <c r="G504" t="s">
        <v>344</v>
      </c>
      <c r="H504">
        <v>10752</v>
      </c>
      <c r="I504">
        <v>1</v>
      </c>
      <c r="J504" t="s">
        <v>183</v>
      </c>
      <c r="K504" s="41">
        <v>35058</v>
      </c>
      <c r="L504" s="42">
        <v>18</v>
      </c>
      <c r="M504">
        <v>8</v>
      </c>
      <c r="N504">
        <v>144</v>
      </c>
    </row>
    <row r="505" spans="3:14">
      <c r="C505">
        <v>2</v>
      </c>
      <c r="D505" t="s">
        <v>318</v>
      </c>
      <c r="E505">
        <v>10752</v>
      </c>
      <c r="F505" t="s">
        <v>343</v>
      </c>
      <c r="G505" t="s">
        <v>344</v>
      </c>
      <c r="H505">
        <v>10752</v>
      </c>
      <c r="I505">
        <v>69</v>
      </c>
      <c r="J505" t="s">
        <v>141</v>
      </c>
      <c r="K505" s="41">
        <v>35058</v>
      </c>
      <c r="L505" s="42">
        <v>36</v>
      </c>
      <c r="M505">
        <v>3</v>
      </c>
      <c r="N505">
        <v>108</v>
      </c>
    </row>
    <row r="506" spans="3:14">
      <c r="C506">
        <v>2</v>
      </c>
      <c r="D506" t="s">
        <v>318</v>
      </c>
      <c r="E506">
        <v>10738</v>
      </c>
      <c r="F506" t="s">
        <v>345</v>
      </c>
      <c r="G506" t="s">
        <v>346</v>
      </c>
      <c r="H506">
        <v>10738</v>
      </c>
      <c r="I506">
        <v>16</v>
      </c>
      <c r="J506" t="s">
        <v>124</v>
      </c>
      <c r="K506" s="41">
        <v>35046</v>
      </c>
      <c r="L506" s="42">
        <v>17.45</v>
      </c>
      <c r="M506">
        <v>3</v>
      </c>
      <c r="N506">
        <v>52.35</v>
      </c>
    </row>
    <row r="507" spans="3:14">
      <c r="C507">
        <v>2</v>
      </c>
      <c r="D507" t="s">
        <v>318</v>
      </c>
      <c r="E507">
        <v>10277</v>
      </c>
      <c r="F507" t="s">
        <v>347</v>
      </c>
      <c r="G507" t="s">
        <v>348</v>
      </c>
      <c r="H507">
        <v>10277</v>
      </c>
      <c r="I507">
        <v>28</v>
      </c>
      <c r="J507" t="s">
        <v>211</v>
      </c>
      <c r="K507" s="41">
        <v>34586</v>
      </c>
      <c r="L507" s="42">
        <v>36.4</v>
      </c>
      <c r="M507">
        <v>20</v>
      </c>
      <c r="N507">
        <v>728</v>
      </c>
    </row>
    <row r="508" spans="3:14">
      <c r="C508">
        <v>2</v>
      </c>
      <c r="D508" t="s">
        <v>318</v>
      </c>
      <c r="E508">
        <v>10277</v>
      </c>
      <c r="F508" t="s">
        <v>347</v>
      </c>
      <c r="G508" t="s">
        <v>348</v>
      </c>
      <c r="H508">
        <v>10277</v>
      </c>
      <c r="I508">
        <v>62</v>
      </c>
      <c r="J508" t="s">
        <v>138</v>
      </c>
      <c r="K508" s="41">
        <v>34586</v>
      </c>
      <c r="L508" s="42">
        <v>39.4</v>
      </c>
      <c r="M508">
        <v>12</v>
      </c>
      <c r="N508">
        <v>472.8</v>
      </c>
    </row>
    <row r="509" spans="3:14">
      <c r="C509">
        <v>2</v>
      </c>
      <c r="D509" t="s">
        <v>318</v>
      </c>
      <c r="E509">
        <v>10912</v>
      </c>
      <c r="F509" t="s">
        <v>254</v>
      </c>
      <c r="G509" t="s">
        <v>255</v>
      </c>
      <c r="H509">
        <v>10912</v>
      </c>
      <c r="I509">
        <v>11</v>
      </c>
      <c r="J509" t="s">
        <v>197</v>
      </c>
      <c r="K509" s="41">
        <v>35152</v>
      </c>
      <c r="L509" s="42">
        <v>21</v>
      </c>
      <c r="M509">
        <v>40</v>
      </c>
      <c r="N509">
        <v>840</v>
      </c>
    </row>
    <row r="510" spans="3:14">
      <c r="C510">
        <v>2</v>
      </c>
      <c r="D510" t="s">
        <v>318</v>
      </c>
      <c r="E510">
        <v>10912</v>
      </c>
      <c r="F510" t="s">
        <v>254</v>
      </c>
      <c r="G510" t="s">
        <v>255</v>
      </c>
      <c r="H510">
        <v>10912</v>
      </c>
      <c r="I510">
        <v>29</v>
      </c>
      <c r="J510" t="s">
        <v>192</v>
      </c>
      <c r="K510" s="41">
        <v>35152</v>
      </c>
      <c r="L510" s="42">
        <v>123.79</v>
      </c>
      <c r="M510">
        <v>60</v>
      </c>
      <c r="N510">
        <v>7427.4</v>
      </c>
    </row>
    <row r="511" spans="3:14">
      <c r="C511">
        <v>2</v>
      </c>
      <c r="D511" t="s">
        <v>318</v>
      </c>
      <c r="E511">
        <v>10407</v>
      </c>
      <c r="F511" t="s">
        <v>273</v>
      </c>
      <c r="G511" t="s">
        <v>274</v>
      </c>
      <c r="H511">
        <v>10407</v>
      </c>
      <c r="I511">
        <v>11</v>
      </c>
      <c r="J511" t="s">
        <v>197</v>
      </c>
      <c r="K511" s="41">
        <v>34737</v>
      </c>
      <c r="L511" s="42">
        <v>16.8</v>
      </c>
      <c r="M511">
        <v>30</v>
      </c>
      <c r="N511">
        <v>504</v>
      </c>
    </row>
    <row r="512" spans="3:14">
      <c r="C512">
        <v>2</v>
      </c>
      <c r="D512" t="s">
        <v>318</v>
      </c>
      <c r="E512">
        <v>10407</v>
      </c>
      <c r="F512" t="s">
        <v>273</v>
      </c>
      <c r="G512" t="s">
        <v>274</v>
      </c>
      <c r="H512">
        <v>10407</v>
      </c>
      <c r="I512">
        <v>69</v>
      </c>
      <c r="J512" t="s">
        <v>141</v>
      </c>
      <c r="K512" s="41">
        <v>34737</v>
      </c>
      <c r="L512" s="42">
        <v>28.8</v>
      </c>
      <c r="M512">
        <v>15</v>
      </c>
      <c r="N512">
        <v>432</v>
      </c>
    </row>
    <row r="513" spans="3:14">
      <c r="C513">
        <v>2</v>
      </c>
      <c r="D513" t="s">
        <v>318</v>
      </c>
      <c r="E513">
        <v>10407</v>
      </c>
      <c r="F513" t="s">
        <v>273</v>
      </c>
      <c r="G513" t="s">
        <v>274</v>
      </c>
      <c r="H513">
        <v>10407</v>
      </c>
      <c r="I513">
        <v>71</v>
      </c>
      <c r="J513" t="s">
        <v>144</v>
      </c>
      <c r="K513" s="41">
        <v>34737</v>
      </c>
      <c r="L513" s="42">
        <v>17.2</v>
      </c>
      <c r="M513">
        <v>15</v>
      </c>
      <c r="N513">
        <v>258</v>
      </c>
    </row>
    <row r="514" spans="3:14">
      <c r="C514">
        <v>2</v>
      </c>
      <c r="D514" t="s">
        <v>318</v>
      </c>
      <c r="E514">
        <v>10339</v>
      </c>
      <c r="F514" t="s">
        <v>279</v>
      </c>
      <c r="G514" t="s">
        <v>280</v>
      </c>
      <c r="H514">
        <v>10339</v>
      </c>
      <c r="I514">
        <v>4</v>
      </c>
      <c r="J514" t="s">
        <v>157</v>
      </c>
      <c r="K514" s="41">
        <v>34666</v>
      </c>
      <c r="L514" s="42">
        <v>17.600000000000001</v>
      </c>
      <c r="M514">
        <v>10</v>
      </c>
      <c r="N514">
        <v>176</v>
      </c>
    </row>
    <row r="515" spans="3:14">
      <c r="C515">
        <v>2</v>
      </c>
      <c r="D515" t="s">
        <v>318</v>
      </c>
      <c r="E515">
        <v>10339</v>
      </c>
      <c r="F515" t="s">
        <v>279</v>
      </c>
      <c r="G515" t="s">
        <v>280</v>
      </c>
      <c r="H515">
        <v>10339</v>
      </c>
      <c r="I515">
        <v>17</v>
      </c>
      <c r="J515" t="s">
        <v>222</v>
      </c>
      <c r="K515" s="41">
        <v>34666</v>
      </c>
      <c r="L515" s="42">
        <v>31.2</v>
      </c>
      <c r="M515">
        <v>70</v>
      </c>
      <c r="N515">
        <v>2184</v>
      </c>
    </row>
    <row r="516" spans="3:14">
      <c r="C516">
        <v>2</v>
      </c>
      <c r="D516" t="s">
        <v>318</v>
      </c>
      <c r="E516">
        <v>10339</v>
      </c>
      <c r="F516" t="s">
        <v>279</v>
      </c>
      <c r="G516" t="s">
        <v>280</v>
      </c>
      <c r="H516">
        <v>10339</v>
      </c>
      <c r="I516">
        <v>62</v>
      </c>
      <c r="J516" t="s">
        <v>138</v>
      </c>
      <c r="K516" s="41">
        <v>34666</v>
      </c>
      <c r="L516" s="42">
        <v>39.4</v>
      </c>
      <c r="M516">
        <v>28</v>
      </c>
      <c r="N516">
        <v>1103.2</v>
      </c>
    </row>
    <row r="517" spans="3:14">
      <c r="C517">
        <v>2</v>
      </c>
      <c r="D517" t="s">
        <v>318</v>
      </c>
      <c r="E517">
        <v>11073</v>
      </c>
      <c r="F517" t="s">
        <v>271</v>
      </c>
      <c r="G517" t="s">
        <v>272</v>
      </c>
      <c r="H517">
        <v>11073</v>
      </c>
      <c r="I517">
        <v>11</v>
      </c>
      <c r="J517" t="s">
        <v>197</v>
      </c>
      <c r="K517" s="41">
        <v>35220</v>
      </c>
      <c r="L517" s="42">
        <v>21</v>
      </c>
      <c r="M517">
        <v>10</v>
      </c>
      <c r="N517">
        <v>210</v>
      </c>
    </row>
    <row r="518" spans="3:14">
      <c r="C518">
        <v>2</v>
      </c>
      <c r="D518" t="s">
        <v>318</v>
      </c>
      <c r="E518">
        <v>11073</v>
      </c>
      <c r="F518" t="s">
        <v>271</v>
      </c>
      <c r="G518" t="s">
        <v>272</v>
      </c>
      <c r="H518">
        <v>11073</v>
      </c>
      <c r="I518">
        <v>24</v>
      </c>
      <c r="J518" t="s">
        <v>190</v>
      </c>
      <c r="K518" s="41">
        <v>35220</v>
      </c>
      <c r="L518" s="42">
        <v>4.5</v>
      </c>
      <c r="M518">
        <v>20</v>
      </c>
      <c r="N518">
        <v>90</v>
      </c>
    </row>
    <row r="519" spans="3:14">
      <c r="C519">
        <v>2</v>
      </c>
      <c r="D519" t="s">
        <v>318</v>
      </c>
      <c r="E519">
        <v>10663</v>
      </c>
      <c r="F519" t="s">
        <v>207</v>
      </c>
      <c r="G519" t="s">
        <v>208</v>
      </c>
      <c r="H519">
        <v>10663</v>
      </c>
      <c r="I519">
        <v>40</v>
      </c>
      <c r="J519" t="s">
        <v>184</v>
      </c>
      <c r="K519" s="41">
        <v>34983</v>
      </c>
      <c r="L519" s="42">
        <v>18.399999999999999</v>
      </c>
      <c r="M519">
        <v>30</v>
      </c>
      <c r="N519">
        <v>552</v>
      </c>
    </row>
    <row r="520" spans="3:14">
      <c r="C520">
        <v>2</v>
      </c>
      <c r="D520" t="s">
        <v>318</v>
      </c>
      <c r="E520">
        <v>10663</v>
      </c>
      <c r="F520" t="s">
        <v>207</v>
      </c>
      <c r="G520" t="s">
        <v>208</v>
      </c>
      <c r="H520">
        <v>10663</v>
      </c>
      <c r="I520">
        <v>42</v>
      </c>
      <c r="J520" t="s">
        <v>119</v>
      </c>
      <c r="K520" s="41">
        <v>34983</v>
      </c>
      <c r="L520" s="42">
        <v>14</v>
      </c>
      <c r="M520">
        <v>30</v>
      </c>
      <c r="N520">
        <v>420</v>
      </c>
    </row>
    <row r="521" spans="3:14">
      <c r="C521">
        <v>2</v>
      </c>
      <c r="D521" t="s">
        <v>318</v>
      </c>
      <c r="E521">
        <v>10663</v>
      </c>
      <c r="F521" t="s">
        <v>207</v>
      </c>
      <c r="G521" t="s">
        <v>208</v>
      </c>
      <c r="H521">
        <v>10663</v>
      </c>
      <c r="I521">
        <v>51</v>
      </c>
      <c r="J521" t="s">
        <v>121</v>
      </c>
      <c r="K521" s="41">
        <v>34983</v>
      </c>
      <c r="L521" s="42">
        <v>53</v>
      </c>
      <c r="M521">
        <v>20</v>
      </c>
      <c r="N521">
        <v>1060</v>
      </c>
    </row>
    <row r="522" spans="3:14">
      <c r="C522">
        <v>2</v>
      </c>
      <c r="D522" t="s">
        <v>318</v>
      </c>
      <c r="E522">
        <v>10985</v>
      </c>
      <c r="F522" t="s">
        <v>254</v>
      </c>
      <c r="G522" t="s">
        <v>255</v>
      </c>
      <c r="H522">
        <v>10985</v>
      </c>
      <c r="I522">
        <v>16</v>
      </c>
      <c r="J522" t="s">
        <v>124</v>
      </c>
      <c r="K522" s="41">
        <v>35184</v>
      </c>
      <c r="L522" s="42">
        <v>17.45</v>
      </c>
      <c r="M522">
        <v>36</v>
      </c>
      <c r="N522">
        <v>628.20000000000005</v>
      </c>
    </row>
    <row r="523" spans="3:14">
      <c r="C523">
        <v>2</v>
      </c>
      <c r="D523" t="s">
        <v>318</v>
      </c>
      <c r="E523">
        <v>10985</v>
      </c>
      <c r="F523" t="s">
        <v>254</v>
      </c>
      <c r="G523" t="s">
        <v>255</v>
      </c>
      <c r="H523">
        <v>10985</v>
      </c>
      <c r="I523">
        <v>18</v>
      </c>
      <c r="J523" t="s">
        <v>125</v>
      </c>
      <c r="K523" s="41">
        <v>35184</v>
      </c>
      <c r="L523" s="42">
        <v>62.5</v>
      </c>
      <c r="M523">
        <v>8</v>
      </c>
      <c r="N523">
        <v>500</v>
      </c>
    </row>
    <row r="524" spans="3:14">
      <c r="C524">
        <v>2</v>
      </c>
      <c r="D524" t="s">
        <v>318</v>
      </c>
      <c r="E524">
        <v>10985</v>
      </c>
      <c r="F524" t="s">
        <v>254</v>
      </c>
      <c r="G524" t="s">
        <v>255</v>
      </c>
      <c r="H524">
        <v>10985</v>
      </c>
      <c r="I524">
        <v>32</v>
      </c>
      <c r="J524" t="s">
        <v>167</v>
      </c>
      <c r="K524" s="41">
        <v>35184</v>
      </c>
      <c r="L524" s="42">
        <v>32</v>
      </c>
      <c r="M524">
        <v>35</v>
      </c>
      <c r="N524">
        <v>1120</v>
      </c>
    </row>
    <row r="525" spans="3:14">
      <c r="C525">
        <v>2</v>
      </c>
      <c r="D525" t="s">
        <v>318</v>
      </c>
      <c r="E525">
        <v>10388</v>
      </c>
      <c r="F525" t="s">
        <v>195</v>
      </c>
      <c r="G525" t="s">
        <v>196</v>
      </c>
      <c r="H525">
        <v>10388</v>
      </c>
      <c r="I525">
        <v>45</v>
      </c>
      <c r="J525" t="s">
        <v>120</v>
      </c>
      <c r="K525" s="41">
        <v>34718</v>
      </c>
      <c r="L525" s="42">
        <v>7.6</v>
      </c>
      <c r="M525">
        <v>15</v>
      </c>
      <c r="N525">
        <v>114</v>
      </c>
    </row>
    <row r="526" spans="3:14">
      <c r="C526">
        <v>2</v>
      </c>
      <c r="D526" t="s">
        <v>318</v>
      </c>
      <c r="E526">
        <v>10388</v>
      </c>
      <c r="F526" t="s">
        <v>195</v>
      </c>
      <c r="G526" t="s">
        <v>196</v>
      </c>
      <c r="H526">
        <v>10388</v>
      </c>
      <c r="I526">
        <v>52</v>
      </c>
      <c r="J526" t="s">
        <v>169</v>
      </c>
      <c r="K526" s="41">
        <v>34718</v>
      </c>
      <c r="L526" s="42">
        <v>5.6</v>
      </c>
      <c r="M526">
        <v>20</v>
      </c>
      <c r="N526">
        <v>112</v>
      </c>
    </row>
    <row r="527" spans="3:14">
      <c r="C527">
        <v>2</v>
      </c>
      <c r="D527" t="s">
        <v>318</v>
      </c>
      <c r="E527">
        <v>10388</v>
      </c>
      <c r="F527" t="s">
        <v>195</v>
      </c>
      <c r="G527" t="s">
        <v>196</v>
      </c>
      <c r="H527">
        <v>10388</v>
      </c>
      <c r="I527">
        <v>53</v>
      </c>
      <c r="J527" t="s">
        <v>134</v>
      </c>
      <c r="K527" s="41">
        <v>34718</v>
      </c>
      <c r="L527" s="42">
        <v>26.2</v>
      </c>
      <c r="M527">
        <v>40</v>
      </c>
      <c r="N527">
        <v>1048</v>
      </c>
    </row>
    <row r="528" spans="3:14">
      <c r="C528">
        <v>2</v>
      </c>
      <c r="D528" t="s">
        <v>318</v>
      </c>
      <c r="E528">
        <v>10422</v>
      </c>
      <c r="F528" t="s">
        <v>260</v>
      </c>
      <c r="G528" t="s">
        <v>261</v>
      </c>
      <c r="H528">
        <v>10422</v>
      </c>
      <c r="I528">
        <v>26</v>
      </c>
      <c r="J528" t="s">
        <v>133</v>
      </c>
      <c r="K528" s="41">
        <v>34752</v>
      </c>
      <c r="L528" s="42">
        <v>24.9</v>
      </c>
      <c r="M528">
        <v>2</v>
      </c>
      <c r="N528">
        <v>49.8</v>
      </c>
    </row>
    <row r="529" spans="3:14">
      <c r="C529">
        <v>2</v>
      </c>
      <c r="D529" t="s">
        <v>318</v>
      </c>
      <c r="E529">
        <v>11060</v>
      </c>
      <c r="F529" t="s">
        <v>260</v>
      </c>
      <c r="G529" t="s">
        <v>261</v>
      </c>
      <c r="H529">
        <v>11060</v>
      </c>
      <c r="I529">
        <v>60</v>
      </c>
      <c r="J529" t="s">
        <v>171</v>
      </c>
      <c r="K529" s="41">
        <v>35215</v>
      </c>
      <c r="L529" s="42">
        <v>34</v>
      </c>
      <c r="M529">
        <v>4</v>
      </c>
      <c r="N529">
        <v>136</v>
      </c>
    </row>
    <row r="530" spans="3:14">
      <c r="C530">
        <v>2</v>
      </c>
      <c r="D530" t="s">
        <v>318</v>
      </c>
      <c r="E530">
        <v>11060</v>
      </c>
      <c r="F530" t="s">
        <v>260</v>
      </c>
      <c r="G530" t="s">
        <v>261</v>
      </c>
      <c r="H530">
        <v>11060</v>
      </c>
      <c r="I530">
        <v>77</v>
      </c>
      <c r="J530" t="s">
        <v>176</v>
      </c>
      <c r="K530" s="41">
        <v>35215</v>
      </c>
      <c r="L530" s="42">
        <v>13</v>
      </c>
      <c r="M530">
        <v>10</v>
      </c>
      <c r="N530">
        <v>130</v>
      </c>
    </row>
    <row r="531" spans="3:14">
      <c r="C531">
        <v>2</v>
      </c>
      <c r="D531" t="s">
        <v>318</v>
      </c>
      <c r="E531">
        <v>10516</v>
      </c>
      <c r="F531" t="s">
        <v>254</v>
      </c>
      <c r="G531" t="s">
        <v>255</v>
      </c>
      <c r="H531">
        <v>10516</v>
      </c>
      <c r="I531">
        <v>18</v>
      </c>
      <c r="J531" t="s">
        <v>125</v>
      </c>
      <c r="K531" s="41">
        <v>34844</v>
      </c>
      <c r="L531" s="42">
        <v>62.5</v>
      </c>
      <c r="M531">
        <v>25</v>
      </c>
      <c r="N531">
        <v>1562.5</v>
      </c>
    </row>
    <row r="532" spans="3:14">
      <c r="C532">
        <v>2</v>
      </c>
      <c r="D532" t="s">
        <v>318</v>
      </c>
      <c r="E532">
        <v>10516</v>
      </c>
      <c r="F532" t="s">
        <v>254</v>
      </c>
      <c r="G532" t="s">
        <v>255</v>
      </c>
      <c r="H532">
        <v>10516</v>
      </c>
      <c r="I532">
        <v>41</v>
      </c>
      <c r="J532" t="s">
        <v>131</v>
      </c>
      <c r="K532" s="41">
        <v>34844</v>
      </c>
      <c r="L532" s="42">
        <v>9.65</v>
      </c>
      <c r="M532">
        <v>80</v>
      </c>
      <c r="N532">
        <v>772</v>
      </c>
    </row>
    <row r="533" spans="3:14">
      <c r="C533">
        <v>2</v>
      </c>
      <c r="D533" t="s">
        <v>318</v>
      </c>
      <c r="E533">
        <v>10516</v>
      </c>
      <c r="F533" t="s">
        <v>254</v>
      </c>
      <c r="G533" t="s">
        <v>255</v>
      </c>
      <c r="H533">
        <v>10516</v>
      </c>
      <c r="I533">
        <v>42</v>
      </c>
      <c r="J533" t="s">
        <v>119</v>
      </c>
      <c r="K533" s="41">
        <v>34844</v>
      </c>
      <c r="L533" s="42">
        <v>14</v>
      </c>
      <c r="M533">
        <v>20</v>
      </c>
      <c r="N533">
        <v>280</v>
      </c>
    </row>
    <row r="534" spans="3:14">
      <c r="C534">
        <v>2</v>
      </c>
      <c r="D534" t="s">
        <v>318</v>
      </c>
      <c r="E534">
        <v>11009</v>
      </c>
      <c r="F534" t="s">
        <v>275</v>
      </c>
      <c r="G534" t="s">
        <v>276</v>
      </c>
      <c r="H534">
        <v>11009</v>
      </c>
      <c r="I534">
        <v>24</v>
      </c>
      <c r="J534" t="s">
        <v>190</v>
      </c>
      <c r="K534" s="41">
        <v>35193</v>
      </c>
      <c r="L534" s="42">
        <v>4.5</v>
      </c>
      <c r="M534">
        <v>12</v>
      </c>
      <c r="N534">
        <v>54</v>
      </c>
    </row>
    <row r="535" spans="3:14">
      <c r="C535">
        <v>2</v>
      </c>
      <c r="D535" t="s">
        <v>318</v>
      </c>
      <c r="E535">
        <v>11009</v>
      </c>
      <c r="F535" t="s">
        <v>275</v>
      </c>
      <c r="G535" t="s">
        <v>276</v>
      </c>
      <c r="H535">
        <v>11009</v>
      </c>
      <c r="I535">
        <v>36</v>
      </c>
      <c r="J535" t="s">
        <v>209</v>
      </c>
      <c r="K535" s="41">
        <v>35193</v>
      </c>
      <c r="L535" s="42">
        <v>19</v>
      </c>
      <c r="M535">
        <v>18</v>
      </c>
      <c r="N535">
        <v>342</v>
      </c>
    </row>
    <row r="536" spans="3:14">
      <c r="C536">
        <v>2</v>
      </c>
      <c r="D536" t="s">
        <v>318</v>
      </c>
      <c r="E536">
        <v>11009</v>
      </c>
      <c r="F536" t="s">
        <v>275</v>
      </c>
      <c r="G536" t="s">
        <v>276</v>
      </c>
      <c r="H536">
        <v>11009</v>
      </c>
      <c r="I536">
        <v>60</v>
      </c>
      <c r="J536" t="s">
        <v>171</v>
      </c>
      <c r="K536" s="41">
        <v>35193</v>
      </c>
      <c r="L536" s="42">
        <v>34</v>
      </c>
      <c r="M536">
        <v>9</v>
      </c>
      <c r="N536">
        <v>306</v>
      </c>
    </row>
    <row r="537" spans="3:14">
      <c r="C537">
        <v>2</v>
      </c>
      <c r="D537" t="s">
        <v>318</v>
      </c>
      <c r="E537">
        <v>10307</v>
      </c>
      <c r="F537" t="s">
        <v>288</v>
      </c>
      <c r="G537" t="s">
        <v>289</v>
      </c>
      <c r="H537">
        <v>10307</v>
      </c>
      <c r="I537">
        <v>62</v>
      </c>
      <c r="J537" t="s">
        <v>138</v>
      </c>
      <c r="K537" s="41">
        <v>34625</v>
      </c>
      <c r="L537" s="42">
        <v>39.4</v>
      </c>
      <c r="M537">
        <v>10</v>
      </c>
      <c r="N537">
        <v>394</v>
      </c>
    </row>
    <row r="538" spans="3:14">
      <c r="C538">
        <v>2</v>
      </c>
      <c r="D538" t="s">
        <v>318</v>
      </c>
      <c r="E538">
        <v>10307</v>
      </c>
      <c r="F538" t="s">
        <v>288</v>
      </c>
      <c r="G538" t="s">
        <v>289</v>
      </c>
      <c r="H538">
        <v>10307</v>
      </c>
      <c r="I538">
        <v>68</v>
      </c>
      <c r="J538" t="s">
        <v>206</v>
      </c>
      <c r="K538" s="41">
        <v>34625</v>
      </c>
      <c r="L538" s="42">
        <v>10</v>
      </c>
      <c r="M538">
        <v>3</v>
      </c>
      <c r="N538">
        <v>30</v>
      </c>
    </row>
    <row r="539" spans="3:14">
      <c r="C539">
        <v>2</v>
      </c>
      <c r="D539" t="s">
        <v>318</v>
      </c>
      <c r="E539">
        <v>10552</v>
      </c>
      <c r="F539" t="s">
        <v>251</v>
      </c>
      <c r="G539" t="s">
        <v>252</v>
      </c>
      <c r="H539">
        <v>10552</v>
      </c>
      <c r="I539">
        <v>69</v>
      </c>
      <c r="J539" t="s">
        <v>141</v>
      </c>
      <c r="K539" s="41">
        <v>34879</v>
      </c>
      <c r="L539" s="42">
        <v>36</v>
      </c>
      <c r="M539">
        <v>18</v>
      </c>
      <c r="N539">
        <v>648</v>
      </c>
    </row>
    <row r="540" spans="3:14">
      <c r="C540">
        <v>2</v>
      </c>
      <c r="D540" t="s">
        <v>318</v>
      </c>
      <c r="E540">
        <v>10552</v>
      </c>
      <c r="F540" t="s">
        <v>251</v>
      </c>
      <c r="G540" t="s">
        <v>252</v>
      </c>
      <c r="H540">
        <v>10552</v>
      </c>
      <c r="I540">
        <v>75</v>
      </c>
      <c r="J540" t="s">
        <v>175</v>
      </c>
      <c r="K540" s="41">
        <v>34879</v>
      </c>
      <c r="L540" s="42">
        <v>7.75</v>
      </c>
      <c r="M540">
        <v>30</v>
      </c>
      <c r="N540">
        <v>232.5</v>
      </c>
    </row>
    <row r="541" spans="3:14">
      <c r="C541">
        <v>2</v>
      </c>
      <c r="D541" t="s">
        <v>318</v>
      </c>
      <c r="E541">
        <v>10805</v>
      </c>
      <c r="F541" t="s">
        <v>199</v>
      </c>
      <c r="G541" t="s">
        <v>200</v>
      </c>
      <c r="H541">
        <v>10805</v>
      </c>
      <c r="I541">
        <v>34</v>
      </c>
      <c r="J541" t="s">
        <v>329</v>
      </c>
      <c r="K541" s="41">
        <v>35094</v>
      </c>
      <c r="L541" s="42">
        <v>14</v>
      </c>
      <c r="M541">
        <v>10</v>
      </c>
      <c r="N541">
        <v>140</v>
      </c>
    </row>
    <row r="542" spans="3:14">
      <c r="C542">
        <v>2</v>
      </c>
      <c r="D542" t="s">
        <v>318</v>
      </c>
      <c r="E542">
        <v>10805</v>
      </c>
      <c r="F542" t="s">
        <v>199</v>
      </c>
      <c r="G542" t="s">
        <v>200</v>
      </c>
      <c r="H542">
        <v>10805</v>
      </c>
      <c r="I542">
        <v>38</v>
      </c>
      <c r="J542" t="s">
        <v>145</v>
      </c>
      <c r="K542" s="41">
        <v>35094</v>
      </c>
      <c r="L542" s="42">
        <v>263.5</v>
      </c>
      <c r="M542">
        <v>10</v>
      </c>
      <c r="N542">
        <v>2635</v>
      </c>
    </row>
    <row r="543" spans="3:14">
      <c r="C543">
        <v>2</v>
      </c>
      <c r="D543" t="s">
        <v>318</v>
      </c>
      <c r="E543">
        <v>10265</v>
      </c>
      <c r="F543" t="s">
        <v>349</v>
      </c>
      <c r="G543" t="s">
        <v>350</v>
      </c>
      <c r="H543">
        <v>10265</v>
      </c>
      <c r="I543">
        <v>17</v>
      </c>
      <c r="J543" t="s">
        <v>222</v>
      </c>
      <c r="K543" s="41">
        <v>34571</v>
      </c>
      <c r="L543" s="42">
        <v>31.2</v>
      </c>
      <c r="M543">
        <v>30</v>
      </c>
      <c r="N543">
        <v>936</v>
      </c>
    </row>
    <row r="544" spans="3:14">
      <c r="C544">
        <v>2</v>
      </c>
      <c r="D544" t="s">
        <v>318</v>
      </c>
      <c r="E544">
        <v>10265</v>
      </c>
      <c r="F544" t="s">
        <v>349</v>
      </c>
      <c r="G544" t="s">
        <v>350</v>
      </c>
      <c r="H544">
        <v>10265</v>
      </c>
      <c r="I544">
        <v>70</v>
      </c>
      <c r="J544" t="s">
        <v>186</v>
      </c>
      <c r="K544" s="41">
        <v>34571</v>
      </c>
      <c r="L544" s="42">
        <v>12</v>
      </c>
      <c r="M544">
        <v>20</v>
      </c>
      <c r="N544">
        <v>240</v>
      </c>
    </row>
    <row r="545" spans="3:14">
      <c r="C545">
        <v>2</v>
      </c>
      <c r="D545" t="s">
        <v>318</v>
      </c>
      <c r="E545">
        <v>10939</v>
      </c>
      <c r="F545" t="s">
        <v>284</v>
      </c>
      <c r="G545" t="s">
        <v>285</v>
      </c>
      <c r="H545">
        <v>10939</v>
      </c>
      <c r="I545">
        <v>2</v>
      </c>
      <c r="J545" t="s">
        <v>132</v>
      </c>
      <c r="K545" s="41">
        <v>35164</v>
      </c>
      <c r="L545" s="42">
        <v>19</v>
      </c>
      <c r="M545">
        <v>10</v>
      </c>
      <c r="N545">
        <v>190</v>
      </c>
    </row>
    <row r="546" spans="3:14">
      <c r="C546">
        <v>2</v>
      </c>
      <c r="D546" t="s">
        <v>318</v>
      </c>
      <c r="E546">
        <v>10939</v>
      </c>
      <c r="F546" t="s">
        <v>284</v>
      </c>
      <c r="G546" t="s">
        <v>285</v>
      </c>
      <c r="H546">
        <v>10939</v>
      </c>
      <c r="I546">
        <v>67</v>
      </c>
      <c r="J546" t="s">
        <v>323</v>
      </c>
      <c r="K546" s="41">
        <v>35164</v>
      </c>
      <c r="L546" s="42">
        <v>14</v>
      </c>
      <c r="M546">
        <v>40</v>
      </c>
      <c r="N546">
        <v>560</v>
      </c>
    </row>
    <row r="547" spans="3:14">
      <c r="C547">
        <v>2</v>
      </c>
      <c r="D547" t="s">
        <v>318</v>
      </c>
      <c r="E547">
        <v>10404</v>
      </c>
      <c r="F547" t="s">
        <v>284</v>
      </c>
      <c r="G547" t="s">
        <v>285</v>
      </c>
      <c r="H547">
        <v>10404</v>
      </c>
      <c r="I547">
        <v>26</v>
      </c>
      <c r="J547" t="s">
        <v>133</v>
      </c>
      <c r="K547" s="41">
        <v>34733</v>
      </c>
      <c r="L547" s="42">
        <v>24.9</v>
      </c>
      <c r="M547">
        <v>30</v>
      </c>
      <c r="N547">
        <v>747</v>
      </c>
    </row>
    <row r="548" spans="3:14">
      <c r="C548">
        <v>2</v>
      </c>
      <c r="D548" t="s">
        <v>318</v>
      </c>
      <c r="E548">
        <v>10404</v>
      </c>
      <c r="F548" t="s">
        <v>284</v>
      </c>
      <c r="G548" t="s">
        <v>285</v>
      </c>
      <c r="H548">
        <v>10404</v>
      </c>
      <c r="I548">
        <v>42</v>
      </c>
      <c r="J548" t="s">
        <v>119</v>
      </c>
      <c r="K548" s="41">
        <v>34733</v>
      </c>
      <c r="L548" s="42">
        <v>11.2</v>
      </c>
      <c r="M548">
        <v>40</v>
      </c>
      <c r="N548">
        <v>448</v>
      </c>
    </row>
    <row r="549" spans="3:14">
      <c r="C549">
        <v>2</v>
      </c>
      <c r="D549" t="s">
        <v>318</v>
      </c>
      <c r="E549">
        <v>10404</v>
      </c>
      <c r="F549" t="s">
        <v>284</v>
      </c>
      <c r="G549" t="s">
        <v>285</v>
      </c>
      <c r="H549">
        <v>10404</v>
      </c>
      <c r="I549">
        <v>49</v>
      </c>
      <c r="J549" t="s">
        <v>194</v>
      </c>
      <c r="K549" s="41">
        <v>34733</v>
      </c>
      <c r="L549" s="42">
        <v>16</v>
      </c>
      <c r="M549">
        <v>30</v>
      </c>
      <c r="N549">
        <v>480</v>
      </c>
    </row>
    <row r="550" spans="3:14">
      <c r="C550">
        <v>2</v>
      </c>
      <c r="D550" t="s">
        <v>318</v>
      </c>
      <c r="E550">
        <v>10967</v>
      </c>
      <c r="F550" t="s">
        <v>351</v>
      </c>
      <c r="G550" t="s">
        <v>352</v>
      </c>
      <c r="H550">
        <v>10967</v>
      </c>
      <c r="I550">
        <v>19</v>
      </c>
      <c r="J550" t="s">
        <v>185</v>
      </c>
      <c r="K550" s="41">
        <v>35177</v>
      </c>
      <c r="L550" s="42">
        <v>9.1999999999999993</v>
      </c>
      <c r="M550">
        <v>12</v>
      </c>
      <c r="N550">
        <v>110.4</v>
      </c>
    </row>
    <row r="551" spans="3:14">
      <c r="C551">
        <v>2</v>
      </c>
      <c r="D551" t="s">
        <v>318</v>
      </c>
      <c r="E551">
        <v>10967</v>
      </c>
      <c r="F551" t="s">
        <v>351</v>
      </c>
      <c r="G551" t="s">
        <v>352</v>
      </c>
      <c r="H551">
        <v>10967</v>
      </c>
      <c r="I551">
        <v>49</v>
      </c>
      <c r="J551" t="s">
        <v>194</v>
      </c>
      <c r="K551" s="41">
        <v>35177</v>
      </c>
      <c r="L551" s="42">
        <v>20</v>
      </c>
      <c r="M551">
        <v>40</v>
      </c>
      <c r="N551">
        <v>800</v>
      </c>
    </row>
    <row r="552" spans="3:14">
      <c r="C552">
        <v>2</v>
      </c>
      <c r="D552" t="s">
        <v>318</v>
      </c>
      <c r="E552">
        <v>10300</v>
      </c>
      <c r="F552" t="s">
        <v>284</v>
      </c>
      <c r="G552" t="s">
        <v>285</v>
      </c>
      <c r="H552">
        <v>10300</v>
      </c>
      <c r="I552">
        <v>66</v>
      </c>
      <c r="J552" t="s">
        <v>173</v>
      </c>
      <c r="K552" s="41">
        <v>34617</v>
      </c>
      <c r="L552" s="42">
        <v>13.6</v>
      </c>
      <c r="M552">
        <v>30</v>
      </c>
      <c r="N552">
        <v>408</v>
      </c>
    </row>
    <row r="553" spans="3:14">
      <c r="C553">
        <v>2</v>
      </c>
      <c r="D553" t="s">
        <v>318</v>
      </c>
      <c r="E553">
        <v>10300</v>
      </c>
      <c r="F553" t="s">
        <v>284</v>
      </c>
      <c r="G553" t="s">
        <v>285</v>
      </c>
      <c r="H553">
        <v>10300</v>
      </c>
      <c r="I553">
        <v>68</v>
      </c>
      <c r="J553" t="s">
        <v>206</v>
      </c>
      <c r="K553" s="41">
        <v>34617</v>
      </c>
      <c r="L553" s="42">
        <v>10</v>
      </c>
      <c r="M553">
        <v>20</v>
      </c>
      <c r="N553">
        <v>200</v>
      </c>
    </row>
    <row r="554" spans="3:14">
      <c r="C554">
        <v>2</v>
      </c>
      <c r="D554" t="s">
        <v>318</v>
      </c>
      <c r="E554">
        <v>10915</v>
      </c>
      <c r="F554" t="s">
        <v>188</v>
      </c>
      <c r="G554" t="s">
        <v>189</v>
      </c>
      <c r="H554">
        <v>10915</v>
      </c>
      <c r="I554">
        <v>17</v>
      </c>
      <c r="J554" t="s">
        <v>222</v>
      </c>
      <c r="K554" s="41">
        <v>35153</v>
      </c>
      <c r="L554" s="42">
        <v>39</v>
      </c>
      <c r="M554">
        <v>10</v>
      </c>
      <c r="N554">
        <v>390</v>
      </c>
    </row>
    <row r="555" spans="3:14">
      <c r="C555">
        <v>2</v>
      </c>
      <c r="D555" t="s">
        <v>318</v>
      </c>
      <c r="E555">
        <v>10915</v>
      </c>
      <c r="F555" t="s">
        <v>188</v>
      </c>
      <c r="G555" t="s">
        <v>189</v>
      </c>
      <c r="H555">
        <v>10915</v>
      </c>
      <c r="I555">
        <v>33</v>
      </c>
      <c r="J555" t="s">
        <v>137</v>
      </c>
      <c r="K555" s="41">
        <v>35153</v>
      </c>
      <c r="L555" s="42">
        <v>2.5</v>
      </c>
      <c r="M555">
        <v>30</v>
      </c>
      <c r="N555">
        <v>75</v>
      </c>
    </row>
    <row r="556" spans="3:14">
      <c r="C556">
        <v>2</v>
      </c>
      <c r="D556" t="s">
        <v>318</v>
      </c>
      <c r="E556">
        <v>10915</v>
      </c>
      <c r="F556" t="s">
        <v>188</v>
      </c>
      <c r="G556" t="s">
        <v>189</v>
      </c>
      <c r="H556">
        <v>10915</v>
      </c>
      <c r="I556">
        <v>54</v>
      </c>
      <c r="J556" t="s">
        <v>154</v>
      </c>
      <c r="K556" s="41">
        <v>35153</v>
      </c>
      <c r="L556" s="42">
        <v>7.45</v>
      </c>
      <c r="M556">
        <v>10</v>
      </c>
      <c r="N556">
        <v>74.5</v>
      </c>
    </row>
    <row r="557" spans="3:14">
      <c r="C557">
        <v>2</v>
      </c>
      <c r="D557" t="s">
        <v>318</v>
      </c>
      <c r="E557">
        <v>10676</v>
      </c>
      <c r="F557" t="s">
        <v>188</v>
      </c>
      <c r="G557" t="s">
        <v>189</v>
      </c>
      <c r="H557">
        <v>10676</v>
      </c>
      <c r="I557">
        <v>10</v>
      </c>
      <c r="J557" t="s">
        <v>161</v>
      </c>
      <c r="K557" s="41">
        <v>34995</v>
      </c>
      <c r="L557" s="42">
        <v>31</v>
      </c>
      <c r="M557">
        <v>2</v>
      </c>
      <c r="N557">
        <v>62</v>
      </c>
    </row>
    <row r="558" spans="3:14">
      <c r="C558">
        <v>2</v>
      </c>
      <c r="D558" t="s">
        <v>318</v>
      </c>
      <c r="E558">
        <v>10676</v>
      </c>
      <c r="F558" t="s">
        <v>188</v>
      </c>
      <c r="G558" t="s">
        <v>189</v>
      </c>
      <c r="H558">
        <v>10676</v>
      </c>
      <c r="I558">
        <v>19</v>
      </c>
      <c r="J558" t="s">
        <v>185</v>
      </c>
      <c r="K558" s="41">
        <v>34995</v>
      </c>
      <c r="L558" s="42">
        <v>9.1999999999999993</v>
      </c>
      <c r="M558">
        <v>7</v>
      </c>
      <c r="N558">
        <v>64.400000000000006</v>
      </c>
    </row>
    <row r="559" spans="3:14">
      <c r="C559">
        <v>2</v>
      </c>
      <c r="D559" t="s">
        <v>318</v>
      </c>
      <c r="E559">
        <v>10676</v>
      </c>
      <c r="F559" t="s">
        <v>188</v>
      </c>
      <c r="G559" t="s">
        <v>189</v>
      </c>
      <c r="H559">
        <v>10676</v>
      </c>
      <c r="I559">
        <v>44</v>
      </c>
      <c r="J559" t="s">
        <v>146</v>
      </c>
      <c r="K559" s="41">
        <v>34995</v>
      </c>
      <c r="L559" s="42">
        <v>19.45</v>
      </c>
      <c r="M559">
        <v>21</v>
      </c>
      <c r="N559">
        <v>408.45</v>
      </c>
    </row>
    <row r="560" spans="3:14">
      <c r="C560">
        <v>2</v>
      </c>
      <c r="D560" t="s">
        <v>318</v>
      </c>
      <c r="E560">
        <v>10846</v>
      </c>
      <c r="F560" t="s">
        <v>202</v>
      </c>
      <c r="G560" t="s">
        <v>203</v>
      </c>
      <c r="H560">
        <v>10846</v>
      </c>
      <c r="I560">
        <v>4</v>
      </c>
      <c r="J560" t="s">
        <v>157</v>
      </c>
      <c r="K560" s="41">
        <v>35117</v>
      </c>
      <c r="L560" s="42">
        <v>22</v>
      </c>
      <c r="M560">
        <v>21</v>
      </c>
      <c r="N560">
        <v>462</v>
      </c>
    </row>
    <row r="561" spans="3:14">
      <c r="C561">
        <v>2</v>
      </c>
      <c r="D561" t="s">
        <v>318</v>
      </c>
      <c r="E561">
        <v>10846</v>
      </c>
      <c r="F561" t="s">
        <v>202</v>
      </c>
      <c r="G561" t="s">
        <v>203</v>
      </c>
      <c r="H561">
        <v>10846</v>
      </c>
      <c r="I561">
        <v>70</v>
      </c>
      <c r="J561" t="s">
        <v>186</v>
      </c>
      <c r="K561" s="41">
        <v>35117</v>
      </c>
      <c r="L561" s="42">
        <v>15</v>
      </c>
      <c r="M561">
        <v>30</v>
      </c>
      <c r="N561">
        <v>450</v>
      </c>
    </row>
    <row r="562" spans="3:14">
      <c r="C562">
        <v>2</v>
      </c>
      <c r="D562" t="s">
        <v>318</v>
      </c>
      <c r="E562">
        <v>10846</v>
      </c>
      <c r="F562" t="s">
        <v>202</v>
      </c>
      <c r="G562" t="s">
        <v>203</v>
      </c>
      <c r="H562">
        <v>10846</v>
      </c>
      <c r="I562">
        <v>74</v>
      </c>
      <c r="J562" t="s">
        <v>253</v>
      </c>
      <c r="K562" s="41">
        <v>35117</v>
      </c>
      <c r="L562" s="42">
        <v>10</v>
      </c>
      <c r="M562">
        <v>20</v>
      </c>
      <c r="N562">
        <v>200</v>
      </c>
    </row>
    <row r="563" spans="3:14">
      <c r="C563">
        <v>2</v>
      </c>
      <c r="D563" t="s">
        <v>318</v>
      </c>
      <c r="E563">
        <v>11020</v>
      </c>
      <c r="F563" t="s">
        <v>273</v>
      </c>
      <c r="G563" t="s">
        <v>274</v>
      </c>
      <c r="H563">
        <v>11020</v>
      </c>
      <c r="I563">
        <v>10</v>
      </c>
      <c r="J563" t="s">
        <v>161</v>
      </c>
      <c r="K563" s="41">
        <v>35199</v>
      </c>
      <c r="L563" s="42">
        <v>31</v>
      </c>
      <c r="M563">
        <v>24</v>
      </c>
      <c r="N563">
        <v>744</v>
      </c>
    </row>
    <row r="564" spans="3:14">
      <c r="C564">
        <v>2</v>
      </c>
      <c r="D564" t="s">
        <v>318</v>
      </c>
      <c r="E564">
        <v>10398</v>
      </c>
      <c r="F564" t="s">
        <v>218</v>
      </c>
      <c r="G564" t="s">
        <v>219</v>
      </c>
      <c r="H564">
        <v>10398</v>
      </c>
      <c r="I564">
        <v>35</v>
      </c>
      <c r="J564" t="s">
        <v>193</v>
      </c>
      <c r="K564" s="41">
        <v>34729</v>
      </c>
      <c r="L564" s="42">
        <v>14.4</v>
      </c>
      <c r="M564">
        <v>30</v>
      </c>
      <c r="N564">
        <v>432</v>
      </c>
    </row>
    <row r="565" spans="3:14">
      <c r="C565">
        <v>2</v>
      </c>
      <c r="D565" t="s">
        <v>318</v>
      </c>
      <c r="E565">
        <v>10398</v>
      </c>
      <c r="F565" t="s">
        <v>218</v>
      </c>
      <c r="G565" t="s">
        <v>219</v>
      </c>
      <c r="H565">
        <v>10398</v>
      </c>
      <c r="I565">
        <v>55</v>
      </c>
      <c r="J565" t="s">
        <v>170</v>
      </c>
      <c r="K565" s="41">
        <v>34729</v>
      </c>
      <c r="L565" s="42">
        <v>19.2</v>
      </c>
      <c r="M565">
        <v>120</v>
      </c>
      <c r="N565">
        <v>2304</v>
      </c>
    </row>
    <row r="566" spans="3:14">
      <c r="C566">
        <v>2</v>
      </c>
      <c r="D566" t="s">
        <v>318</v>
      </c>
      <c r="E566">
        <v>10471</v>
      </c>
      <c r="F566" t="s">
        <v>220</v>
      </c>
      <c r="G566" t="s">
        <v>221</v>
      </c>
      <c r="H566">
        <v>10471</v>
      </c>
      <c r="I566">
        <v>7</v>
      </c>
      <c r="J566" t="s">
        <v>159</v>
      </c>
      <c r="K566" s="41">
        <v>34800</v>
      </c>
      <c r="L566" s="42">
        <v>24</v>
      </c>
      <c r="M566">
        <v>30</v>
      </c>
      <c r="N566">
        <v>720</v>
      </c>
    </row>
    <row r="567" spans="3:14">
      <c r="C567">
        <v>2</v>
      </c>
      <c r="D567" t="s">
        <v>318</v>
      </c>
      <c r="E567">
        <v>10471</v>
      </c>
      <c r="F567" t="s">
        <v>220</v>
      </c>
      <c r="G567" t="s">
        <v>221</v>
      </c>
      <c r="H567">
        <v>10471</v>
      </c>
      <c r="I567">
        <v>56</v>
      </c>
      <c r="J567" t="s">
        <v>151</v>
      </c>
      <c r="K567" s="41">
        <v>34800</v>
      </c>
      <c r="L567" s="42">
        <v>30.4</v>
      </c>
      <c r="M567">
        <v>20</v>
      </c>
      <c r="N567">
        <v>608</v>
      </c>
    </row>
    <row r="568" spans="3:14">
      <c r="C568">
        <v>2</v>
      </c>
      <c r="D568" t="s">
        <v>318</v>
      </c>
      <c r="E568">
        <v>10949</v>
      </c>
      <c r="F568" t="s">
        <v>214</v>
      </c>
      <c r="G568" t="s">
        <v>215</v>
      </c>
      <c r="H568">
        <v>10949</v>
      </c>
      <c r="I568">
        <v>6</v>
      </c>
      <c r="J568" t="s">
        <v>158</v>
      </c>
      <c r="K568" s="41">
        <v>35167</v>
      </c>
      <c r="L568" s="42">
        <v>25</v>
      </c>
      <c r="M568">
        <v>12</v>
      </c>
      <c r="N568">
        <v>300</v>
      </c>
    </row>
    <row r="569" spans="3:14">
      <c r="C569">
        <v>2</v>
      </c>
      <c r="D569" t="s">
        <v>318</v>
      </c>
      <c r="E569">
        <v>10949</v>
      </c>
      <c r="F569" t="s">
        <v>214</v>
      </c>
      <c r="G569" t="s">
        <v>215</v>
      </c>
      <c r="H569">
        <v>10949</v>
      </c>
      <c r="I569">
        <v>10</v>
      </c>
      <c r="J569" t="s">
        <v>161</v>
      </c>
      <c r="K569" s="41">
        <v>35167</v>
      </c>
      <c r="L569" s="42">
        <v>31</v>
      </c>
      <c r="M569">
        <v>30</v>
      </c>
      <c r="N569">
        <v>930</v>
      </c>
    </row>
    <row r="570" spans="3:14">
      <c r="C570">
        <v>2</v>
      </c>
      <c r="D570" t="s">
        <v>318</v>
      </c>
      <c r="E570">
        <v>10949</v>
      </c>
      <c r="F570" t="s">
        <v>214</v>
      </c>
      <c r="G570" t="s">
        <v>215</v>
      </c>
      <c r="H570">
        <v>10949</v>
      </c>
      <c r="I570">
        <v>17</v>
      </c>
      <c r="J570" t="s">
        <v>222</v>
      </c>
      <c r="K570" s="41">
        <v>35167</v>
      </c>
      <c r="L570" s="42">
        <v>39</v>
      </c>
      <c r="M570">
        <v>6</v>
      </c>
      <c r="N570">
        <v>234</v>
      </c>
    </row>
    <row r="571" spans="3:14">
      <c r="C571">
        <v>2</v>
      </c>
      <c r="D571" t="s">
        <v>318</v>
      </c>
      <c r="E571">
        <v>10949</v>
      </c>
      <c r="F571" t="s">
        <v>214</v>
      </c>
      <c r="G571" t="s">
        <v>215</v>
      </c>
      <c r="H571">
        <v>10949</v>
      </c>
      <c r="I571">
        <v>62</v>
      </c>
      <c r="J571" t="s">
        <v>138</v>
      </c>
      <c r="K571" s="41">
        <v>35167</v>
      </c>
      <c r="L571" s="42">
        <v>49.3</v>
      </c>
      <c r="M571">
        <v>60</v>
      </c>
      <c r="N571">
        <v>2958</v>
      </c>
    </row>
    <row r="572" spans="3:14">
      <c r="C572">
        <v>2</v>
      </c>
      <c r="D572" t="s">
        <v>318</v>
      </c>
      <c r="E572">
        <v>10919</v>
      </c>
      <c r="F572" t="s">
        <v>245</v>
      </c>
      <c r="G572" t="s">
        <v>246</v>
      </c>
      <c r="H572">
        <v>10919</v>
      </c>
      <c r="I572">
        <v>16</v>
      </c>
      <c r="J572" t="s">
        <v>124</v>
      </c>
      <c r="K572" s="41">
        <v>35156</v>
      </c>
      <c r="L572" s="42">
        <v>17.45</v>
      </c>
      <c r="M572">
        <v>24</v>
      </c>
      <c r="N572">
        <v>418.8</v>
      </c>
    </row>
    <row r="573" spans="3:14">
      <c r="C573">
        <v>2</v>
      </c>
      <c r="D573" t="s">
        <v>318</v>
      </c>
      <c r="E573">
        <v>10919</v>
      </c>
      <c r="F573" t="s">
        <v>245</v>
      </c>
      <c r="G573" t="s">
        <v>246</v>
      </c>
      <c r="H573">
        <v>10919</v>
      </c>
      <c r="I573">
        <v>25</v>
      </c>
      <c r="J573" t="s">
        <v>223</v>
      </c>
      <c r="K573" s="41">
        <v>35156</v>
      </c>
      <c r="L573" s="42">
        <v>14</v>
      </c>
      <c r="M573">
        <v>24</v>
      </c>
      <c r="N573">
        <v>336</v>
      </c>
    </row>
    <row r="574" spans="3:14">
      <c r="C574">
        <v>2</v>
      </c>
      <c r="D574" t="s">
        <v>318</v>
      </c>
      <c r="E574">
        <v>10919</v>
      </c>
      <c r="F574" t="s">
        <v>245</v>
      </c>
      <c r="G574" t="s">
        <v>246</v>
      </c>
      <c r="H574">
        <v>10919</v>
      </c>
      <c r="I574">
        <v>40</v>
      </c>
      <c r="J574" t="s">
        <v>184</v>
      </c>
      <c r="K574" s="41">
        <v>35156</v>
      </c>
      <c r="L574" s="42">
        <v>18.399999999999999</v>
      </c>
      <c r="M574">
        <v>20</v>
      </c>
      <c r="N574">
        <v>368</v>
      </c>
    </row>
    <row r="575" spans="3:14">
      <c r="C575">
        <v>2</v>
      </c>
      <c r="D575" t="s">
        <v>318</v>
      </c>
      <c r="E575">
        <v>10798</v>
      </c>
      <c r="F575" t="s">
        <v>249</v>
      </c>
      <c r="G575" t="s">
        <v>250</v>
      </c>
      <c r="H575">
        <v>10798</v>
      </c>
      <c r="I575">
        <v>62</v>
      </c>
      <c r="J575" t="s">
        <v>138</v>
      </c>
      <c r="K575" s="41">
        <v>35090</v>
      </c>
      <c r="L575" s="42">
        <v>49.3</v>
      </c>
      <c r="M575">
        <v>2</v>
      </c>
      <c r="N575">
        <v>98.6</v>
      </c>
    </row>
    <row r="576" spans="3:14">
      <c r="C576">
        <v>2</v>
      </c>
      <c r="D576" t="s">
        <v>318</v>
      </c>
      <c r="E576">
        <v>10798</v>
      </c>
      <c r="F576" t="s">
        <v>249</v>
      </c>
      <c r="G576" t="s">
        <v>250</v>
      </c>
      <c r="H576">
        <v>10798</v>
      </c>
      <c r="I576">
        <v>72</v>
      </c>
      <c r="J576" t="s">
        <v>201</v>
      </c>
      <c r="K576" s="41">
        <v>35090</v>
      </c>
      <c r="L576" s="42">
        <v>34.799999999999997</v>
      </c>
      <c r="M576">
        <v>10</v>
      </c>
      <c r="N576">
        <v>348</v>
      </c>
    </row>
    <row r="577" spans="3:14">
      <c r="C577">
        <v>2</v>
      </c>
      <c r="D577" t="s">
        <v>318</v>
      </c>
      <c r="E577">
        <v>10971</v>
      </c>
      <c r="F577" t="s">
        <v>277</v>
      </c>
      <c r="G577" t="s">
        <v>278</v>
      </c>
      <c r="H577">
        <v>10971</v>
      </c>
      <c r="I577">
        <v>29</v>
      </c>
      <c r="J577" t="s">
        <v>192</v>
      </c>
      <c r="K577" s="41">
        <v>35178</v>
      </c>
      <c r="L577" s="42">
        <v>123.79</v>
      </c>
      <c r="M577">
        <v>14</v>
      </c>
      <c r="N577">
        <v>1733.06</v>
      </c>
    </row>
    <row r="578" spans="3:14">
      <c r="C578">
        <v>2</v>
      </c>
      <c r="D578" t="s">
        <v>318</v>
      </c>
      <c r="E578">
        <v>10583</v>
      </c>
      <c r="F578" t="s">
        <v>312</v>
      </c>
      <c r="G578" t="s">
        <v>313</v>
      </c>
      <c r="H578">
        <v>10583</v>
      </c>
      <c r="I578">
        <v>29</v>
      </c>
      <c r="J578" t="s">
        <v>192</v>
      </c>
      <c r="K578" s="41">
        <v>34911</v>
      </c>
      <c r="L578" s="42">
        <v>123.79</v>
      </c>
      <c r="M578">
        <v>10</v>
      </c>
      <c r="N578">
        <v>1237.9000000000001</v>
      </c>
    </row>
    <row r="579" spans="3:14">
      <c r="C579">
        <v>2</v>
      </c>
      <c r="D579" t="s">
        <v>318</v>
      </c>
      <c r="E579">
        <v>10583</v>
      </c>
      <c r="F579" t="s">
        <v>312</v>
      </c>
      <c r="G579" t="s">
        <v>313</v>
      </c>
      <c r="H579">
        <v>10583</v>
      </c>
      <c r="I579">
        <v>60</v>
      </c>
      <c r="J579" t="s">
        <v>171</v>
      </c>
      <c r="K579" s="41">
        <v>34911</v>
      </c>
      <c r="L579" s="42">
        <v>34</v>
      </c>
      <c r="M579">
        <v>24</v>
      </c>
      <c r="N579">
        <v>816</v>
      </c>
    </row>
    <row r="580" spans="3:14">
      <c r="C580">
        <v>2</v>
      </c>
      <c r="D580" t="s">
        <v>318</v>
      </c>
      <c r="E580">
        <v>10583</v>
      </c>
      <c r="F580" t="s">
        <v>312</v>
      </c>
      <c r="G580" t="s">
        <v>313</v>
      </c>
      <c r="H580">
        <v>10583</v>
      </c>
      <c r="I580">
        <v>69</v>
      </c>
      <c r="J580" t="s">
        <v>141</v>
      </c>
      <c r="K580" s="41">
        <v>34911</v>
      </c>
      <c r="L580" s="42">
        <v>36</v>
      </c>
      <c r="M580">
        <v>10</v>
      </c>
      <c r="N580">
        <v>360</v>
      </c>
    </row>
    <row r="581" spans="3:14">
      <c r="C581">
        <v>2</v>
      </c>
      <c r="D581" t="s">
        <v>318</v>
      </c>
      <c r="E581">
        <v>10815</v>
      </c>
      <c r="F581" t="s">
        <v>218</v>
      </c>
      <c r="G581" t="s">
        <v>219</v>
      </c>
      <c r="H581">
        <v>10815</v>
      </c>
      <c r="I581">
        <v>33</v>
      </c>
      <c r="J581" t="s">
        <v>137</v>
      </c>
      <c r="K581" s="41">
        <v>35100</v>
      </c>
      <c r="L581" s="42">
        <v>2.5</v>
      </c>
      <c r="M581">
        <v>16</v>
      </c>
      <c r="N581">
        <v>40</v>
      </c>
    </row>
    <row r="582" spans="3:14">
      <c r="C582">
        <v>2</v>
      </c>
      <c r="D582" t="s">
        <v>318</v>
      </c>
      <c r="E582">
        <v>10982</v>
      </c>
      <c r="F582" t="s">
        <v>214</v>
      </c>
      <c r="G582" t="s">
        <v>215</v>
      </c>
      <c r="H582">
        <v>10982</v>
      </c>
      <c r="I582">
        <v>7</v>
      </c>
      <c r="J582" t="s">
        <v>159</v>
      </c>
      <c r="K582" s="41">
        <v>35181</v>
      </c>
      <c r="L582" s="42">
        <v>30</v>
      </c>
      <c r="M582">
        <v>20</v>
      </c>
      <c r="N582">
        <v>600</v>
      </c>
    </row>
    <row r="583" spans="3:14">
      <c r="C583">
        <v>2</v>
      </c>
      <c r="D583" t="s">
        <v>318</v>
      </c>
      <c r="E583">
        <v>10982</v>
      </c>
      <c r="F583" t="s">
        <v>214</v>
      </c>
      <c r="G583" t="s">
        <v>215</v>
      </c>
      <c r="H583">
        <v>10982</v>
      </c>
      <c r="I583">
        <v>43</v>
      </c>
      <c r="J583" t="s">
        <v>210</v>
      </c>
      <c r="K583" s="41">
        <v>35181</v>
      </c>
      <c r="L583" s="42">
        <v>46</v>
      </c>
      <c r="M583">
        <v>9</v>
      </c>
      <c r="N583">
        <v>414</v>
      </c>
    </row>
    <row r="584" spans="3:14">
      <c r="C584">
        <v>2</v>
      </c>
      <c r="D584" t="s">
        <v>318</v>
      </c>
      <c r="E584">
        <v>10808</v>
      </c>
      <c r="F584" t="s">
        <v>290</v>
      </c>
      <c r="G584" t="s">
        <v>291</v>
      </c>
      <c r="H584">
        <v>10808</v>
      </c>
      <c r="I584">
        <v>56</v>
      </c>
      <c r="J584" t="s">
        <v>151</v>
      </c>
      <c r="K584" s="41">
        <v>35096</v>
      </c>
      <c r="L584" s="42">
        <v>38</v>
      </c>
      <c r="M584">
        <v>20</v>
      </c>
      <c r="N584">
        <v>760</v>
      </c>
    </row>
    <row r="585" spans="3:14">
      <c r="C585">
        <v>2</v>
      </c>
      <c r="D585" t="s">
        <v>318</v>
      </c>
      <c r="E585">
        <v>10808</v>
      </c>
      <c r="F585" t="s">
        <v>290</v>
      </c>
      <c r="G585" t="s">
        <v>291</v>
      </c>
      <c r="H585">
        <v>10808</v>
      </c>
      <c r="I585">
        <v>76</v>
      </c>
      <c r="J585" t="s">
        <v>187</v>
      </c>
      <c r="K585" s="41">
        <v>35096</v>
      </c>
      <c r="L585" s="42">
        <v>18</v>
      </c>
      <c r="M585">
        <v>50</v>
      </c>
      <c r="N585">
        <v>900</v>
      </c>
    </row>
    <row r="586" spans="3:14">
      <c r="C586">
        <v>2</v>
      </c>
      <c r="D586" t="s">
        <v>318</v>
      </c>
      <c r="E586">
        <v>10657</v>
      </c>
      <c r="F586" t="s">
        <v>218</v>
      </c>
      <c r="G586" t="s">
        <v>219</v>
      </c>
      <c r="H586">
        <v>10657</v>
      </c>
      <c r="I586">
        <v>15</v>
      </c>
      <c r="J586" t="s">
        <v>238</v>
      </c>
      <c r="K586" s="41">
        <v>34977</v>
      </c>
      <c r="L586" s="42">
        <v>15.5</v>
      </c>
      <c r="M586">
        <v>50</v>
      </c>
      <c r="N586">
        <v>775</v>
      </c>
    </row>
    <row r="587" spans="3:14">
      <c r="C587">
        <v>2</v>
      </c>
      <c r="D587" t="s">
        <v>318</v>
      </c>
      <c r="E587">
        <v>10657</v>
      </c>
      <c r="F587" t="s">
        <v>218</v>
      </c>
      <c r="G587" t="s">
        <v>219</v>
      </c>
      <c r="H587">
        <v>10657</v>
      </c>
      <c r="I587">
        <v>41</v>
      </c>
      <c r="J587" t="s">
        <v>131</v>
      </c>
      <c r="K587" s="41">
        <v>34977</v>
      </c>
      <c r="L587" s="42">
        <v>9.65</v>
      </c>
      <c r="M587">
        <v>24</v>
      </c>
      <c r="N587">
        <v>231.6</v>
      </c>
    </row>
    <row r="588" spans="3:14">
      <c r="C588">
        <v>2</v>
      </c>
      <c r="D588" t="s">
        <v>318</v>
      </c>
      <c r="E588">
        <v>10657</v>
      </c>
      <c r="F588" t="s">
        <v>218</v>
      </c>
      <c r="G588" t="s">
        <v>219</v>
      </c>
      <c r="H588">
        <v>10657</v>
      </c>
      <c r="I588">
        <v>46</v>
      </c>
      <c r="J588" t="s">
        <v>128</v>
      </c>
      <c r="K588" s="41">
        <v>34977</v>
      </c>
      <c r="L588" s="42">
        <v>12</v>
      </c>
      <c r="M588">
        <v>45</v>
      </c>
      <c r="N588">
        <v>540</v>
      </c>
    </row>
    <row r="589" spans="3:14">
      <c r="C589">
        <v>2</v>
      </c>
      <c r="D589" t="s">
        <v>318</v>
      </c>
      <c r="E589">
        <v>10657</v>
      </c>
      <c r="F589" t="s">
        <v>218</v>
      </c>
      <c r="G589" t="s">
        <v>219</v>
      </c>
      <c r="H589">
        <v>10657</v>
      </c>
      <c r="I589">
        <v>47</v>
      </c>
      <c r="J589" t="s">
        <v>262</v>
      </c>
      <c r="K589" s="41">
        <v>34977</v>
      </c>
      <c r="L589" s="42">
        <v>9.5</v>
      </c>
      <c r="M589">
        <v>10</v>
      </c>
      <c r="N589">
        <v>95</v>
      </c>
    </row>
    <row r="590" spans="3:14">
      <c r="C590">
        <v>2</v>
      </c>
      <c r="D590" t="s">
        <v>318</v>
      </c>
      <c r="E590">
        <v>10657</v>
      </c>
      <c r="F590" t="s">
        <v>218</v>
      </c>
      <c r="G590" t="s">
        <v>219</v>
      </c>
      <c r="H590">
        <v>10657</v>
      </c>
      <c r="I590">
        <v>56</v>
      </c>
      <c r="J590" t="s">
        <v>151</v>
      </c>
      <c r="K590" s="41">
        <v>34977</v>
      </c>
      <c r="L590" s="42">
        <v>38</v>
      </c>
      <c r="M590">
        <v>45</v>
      </c>
      <c r="N590">
        <v>1710</v>
      </c>
    </row>
    <row r="591" spans="3:14">
      <c r="C591">
        <v>2</v>
      </c>
      <c r="D591" t="s">
        <v>318</v>
      </c>
      <c r="E591">
        <v>10657</v>
      </c>
      <c r="F591" t="s">
        <v>218</v>
      </c>
      <c r="G591" t="s">
        <v>219</v>
      </c>
      <c r="H591">
        <v>10657</v>
      </c>
      <c r="I591">
        <v>60</v>
      </c>
      <c r="J591" t="s">
        <v>171</v>
      </c>
      <c r="K591" s="41">
        <v>34977</v>
      </c>
      <c r="L591" s="42">
        <v>34</v>
      </c>
      <c r="M591">
        <v>30</v>
      </c>
      <c r="N591">
        <v>1020</v>
      </c>
    </row>
    <row r="592" spans="3:14">
      <c r="C592">
        <v>2</v>
      </c>
      <c r="D592" t="s">
        <v>318</v>
      </c>
      <c r="E592">
        <v>11014</v>
      </c>
      <c r="F592" t="s">
        <v>245</v>
      </c>
      <c r="G592" t="s">
        <v>246</v>
      </c>
      <c r="H592">
        <v>11014</v>
      </c>
      <c r="I592">
        <v>41</v>
      </c>
      <c r="J592" t="s">
        <v>131</v>
      </c>
      <c r="K592" s="41">
        <v>35195</v>
      </c>
      <c r="L592" s="42">
        <v>9.65</v>
      </c>
      <c r="M592">
        <v>28</v>
      </c>
      <c r="N592">
        <v>270.2</v>
      </c>
    </row>
    <row r="593" spans="3:14">
      <c r="C593">
        <v>3</v>
      </c>
      <c r="D593" t="s">
        <v>353</v>
      </c>
      <c r="E593">
        <v>10693</v>
      </c>
      <c r="F593" t="s">
        <v>296</v>
      </c>
      <c r="G593" t="s">
        <v>297</v>
      </c>
      <c r="H593">
        <v>10693</v>
      </c>
      <c r="I593">
        <v>9</v>
      </c>
      <c r="J593" t="s">
        <v>324</v>
      </c>
      <c r="K593" s="41">
        <v>35009</v>
      </c>
      <c r="L593" s="42">
        <v>97</v>
      </c>
      <c r="M593">
        <v>6</v>
      </c>
      <c r="N593">
        <v>582</v>
      </c>
    </row>
    <row r="594" spans="3:14">
      <c r="C594">
        <v>3</v>
      </c>
      <c r="D594" t="s">
        <v>353</v>
      </c>
      <c r="E594">
        <v>10693</v>
      </c>
      <c r="F594" t="s">
        <v>296</v>
      </c>
      <c r="G594" t="s">
        <v>297</v>
      </c>
      <c r="H594">
        <v>10693</v>
      </c>
      <c r="I594">
        <v>54</v>
      </c>
      <c r="J594" t="s">
        <v>154</v>
      </c>
      <c r="K594" s="41">
        <v>35009</v>
      </c>
      <c r="L594" s="42">
        <v>7.45</v>
      </c>
      <c r="M594">
        <v>60</v>
      </c>
      <c r="N594">
        <v>447</v>
      </c>
    </row>
    <row r="595" spans="3:14">
      <c r="C595">
        <v>3</v>
      </c>
      <c r="D595" t="s">
        <v>353</v>
      </c>
      <c r="E595">
        <v>10693</v>
      </c>
      <c r="F595" t="s">
        <v>296</v>
      </c>
      <c r="G595" t="s">
        <v>297</v>
      </c>
      <c r="H595">
        <v>10693</v>
      </c>
      <c r="I595">
        <v>69</v>
      </c>
      <c r="J595" t="s">
        <v>141</v>
      </c>
      <c r="K595" s="41">
        <v>35009</v>
      </c>
      <c r="L595" s="42">
        <v>36</v>
      </c>
      <c r="M595">
        <v>30</v>
      </c>
      <c r="N595">
        <v>1080</v>
      </c>
    </row>
    <row r="596" spans="3:14">
      <c r="C596">
        <v>3</v>
      </c>
      <c r="D596" t="s">
        <v>353</v>
      </c>
      <c r="E596">
        <v>10693</v>
      </c>
      <c r="F596" t="s">
        <v>296</v>
      </c>
      <c r="G596" t="s">
        <v>297</v>
      </c>
      <c r="H596">
        <v>10693</v>
      </c>
      <c r="I596">
        <v>73</v>
      </c>
      <c r="J596" t="s">
        <v>174</v>
      </c>
      <c r="K596" s="41">
        <v>35009</v>
      </c>
      <c r="L596" s="42">
        <v>15</v>
      </c>
      <c r="M596">
        <v>15</v>
      </c>
      <c r="N596">
        <v>225</v>
      </c>
    </row>
    <row r="597" spans="3:14">
      <c r="C597">
        <v>3</v>
      </c>
      <c r="D597" t="s">
        <v>353</v>
      </c>
      <c r="E597">
        <v>10581</v>
      </c>
      <c r="F597" t="s">
        <v>332</v>
      </c>
      <c r="G597" t="s">
        <v>333</v>
      </c>
      <c r="H597">
        <v>10581</v>
      </c>
      <c r="I597">
        <v>75</v>
      </c>
      <c r="J597" t="s">
        <v>175</v>
      </c>
      <c r="K597" s="41">
        <v>34907</v>
      </c>
      <c r="L597" s="42">
        <v>7.75</v>
      </c>
      <c r="M597">
        <v>50</v>
      </c>
      <c r="N597">
        <v>387.5</v>
      </c>
    </row>
    <row r="598" spans="3:14">
      <c r="C598">
        <v>3</v>
      </c>
      <c r="D598" t="s">
        <v>353</v>
      </c>
      <c r="E598">
        <v>10772</v>
      </c>
      <c r="F598" t="s">
        <v>327</v>
      </c>
      <c r="G598" t="s">
        <v>328</v>
      </c>
      <c r="H598">
        <v>10772</v>
      </c>
      <c r="I598">
        <v>29</v>
      </c>
      <c r="J598" t="s">
        <v>192</v>
      </c>
      <c r="K598" s="41">
        <v>35074</v>
      </c>
      <c r="L598" s="42">
        <v>123.79</v>
      </c>
      <c r="M598">
        <v>18</v>
      </c>
      <c r="N598">
        <v>2228.2199999999998</v>
      </c>
    </row>
    <row r="599" spans="3:14">
      <c r="C599">
        <v>3</v>
      </c>
      <c r="D599" t="s">
        <v>353</v>
      </c>
      <c r="E599">
        <v>10772</v>
      </c>
      <c r="F599" t="s">
        <v>327</v>
      </c>
      <c r="G599" t="s">
        <v>328</v>
      </c>
      <c r="H599">
        <v>10772</v>
      </c>
      <c r="I599">
        <v>59</v>
      </c>
      <c r="J599" t="s">
        <v>198</v>
      </c>
      <c r="K599" s="41">
        <v>35074</v>
      </c>
      <c r="L599" s="42">
        <v>55</v>
      </c>
      <c r="M599">
        <v>25</v>
      </c>
      <c r="N599">
        <v>1375</v>
      </c>
    </row>
    <row r="600" spans="3:14">
      <c r="C600">
        <v>3</v>
      </c>
      <c r="D600" t="s">
        <v>353</v>
      </c>
      <c r="E600">
        <v>10570</v>
      </c>
      <c r="F600" t="s">
        <v>279</v>
      </c>
      <c r="G600" t="s">
        <v>280</v>
      </c>
      <c r="H600">
        <v>10570</v>
      </c>
      <c r="I600">
        <v>11</v>
      </c>
      <c r="J600" t="s">
        <v>197</v>
      </c>
      <c r="K600" s="41">
        <v>34898</v>
      </c>
      <c r="L600" s="42">
        <v>21</v>
      </c>
      <c r="M600">
        <v>15</v>
      </c>
      <c r="N600">
        <v>315</v>
      </c>
    </row>
    <row r="601" spans="3:14">
      <c r="C601">
        <v>3</v>
      </c>
      <c r="D601" t="s">
        <v>353</v>
      </c>
      <c r="E601">
        <v>10570</v>
      </c>
      <c r="F601" t="s">
        <v>279</v>
      </c>
      <c r="G601" t="s">
        <v>280</v>
      </c>
      <c r="H601">
        <v>10570</v>
      </c>
      <c r="I601">
        <v>56</v>
      </c>
      <c r="J601" t="s">
        <v>151</v>
      </c>
      <c r="K601" s="41">
        <v>34898</v>
      </c>
      <c r="L601" s="42">
        <v>38</v>
      </c>
      <c r="M601">
        <v>60</v>
      </c>
      <c r="N601">
        <v>2280</v>
      </c>
    </row>
    <row r="602" spans="3:14">
      <c r="C602">
        <v>3</v>
      </c>
      <c r="D602" t="s">
        <v>353</v>
      </c>
      <c r="E602">
        <v>10644</v>
      </c>
      <c r="F602" t="s">
        <v>314</v>
      </c>
      <c r="G602" t="s">
        <v>315</v>
      </c>
      <c r="H602">
        <v>10644</v>
      </c>
      <c r="I602">
        <v>18</v>
      </c>
      <c r="J602" t="s">
        <v>125</v>
      </c>
      <c r="K602" s="41">
        <v>34967</v>
      </c>
      <c r="L602" s="42">
        <v>62.5</v>
      </c>
      <c r="M602">
        <v>4</v>
      </c>
      <c r="N602">
        <v>250</v>
      </c>
    </row>
    <row r="603" spans="3:14">
      <c r="C603">
        <v>3</v>
      </c>
      <c r="D603" t="s">
        <v>353</v>
      </c>
      <c r="E603">
        <v>10644</v>
      </c>
      <c r="F603" t="s">
        <v>314</v>
      </c>
      <c r="G603" t="s">
        <v>315</v>
      </c>
      <c r="H603">
        <v>10644</v>
      </c>
      <c r="I603">
        <v>43</v>
      </c>
      <c r="J603" t="s">
        <v>210</v>
      </c>
      <c r="K603" s="41">
        <v>34967</v>
      </c>
      <c r="L603" s="42">
        <v>46</v>
      </c>
      <c r="M603">
        <v>20</v>
      </c>
      <c r="N603">
        <v>920</v>
      </c>
    </row>
    <row r="604" spans="3:14">
      <c r="C604">
        <v>3</v>
      </c>
      <c r="D604" t="s">
        <v>353</v>
      </c>
      <c r="E604">
        <v>10644</v>
      </c>
      <c r="F604" t="s">
        <v>314</v>
      </c>
      <c r="G604" t="s">
        <v>315</v>
      </c>
      <c r="H604">
        <v>10644</v>
      </c>
      <c r="I604">
        <v>46</v>
      </c>
      <c r="J604" t="s">
        <v>128</v>
      </c>
      <c r="K604" s="41">
        <v>34967</v>
      </c>
      <c r="L604" s="42">
        <v>12</v>
      </c>
      <c r="M604">
        <v>21</v>
      </c>
      <c r="N604">
        <v>252</v>
      </c>
    </row>
    <row r="605" spans="3:14">
      <c r="C605">
        <v>3</v>
      </c>
      <c r="D605" t="s">
        <v>353</v>
      </c>
      <c r="E605">
        <v>10838</v>
      </c>
      <c r="F605" t="s">
        <v>245</v>
      </c>
      <c r="G605" t="s">
        <v>246</v>
      </c>
      <c r="H605">
        <v>10838</v>
      </c>
      <c r="I605">
        <v>1</v>
      </c>
      <c r="J605" t="s">
        <v>183</v>
      </c>
      <c r="K605" s="41">
        <v>35114</v>
      </c>
      <c r="L605" s="42">
        <v>18</v>
      </c>
      <c r="M605">
        <v>4</v>
      </c>
      <c r="N605">
        <v>72</v>
      </c>
    </row>
    <row r="606" spans="3:14">
      <c r="C606">
        <v>3</v>
      </c>
      <c r="D606" t="s">
        <v>353</v>
      </c>
      <c r="E606">
        <v>10838</v>
      </c>
      <c r="F606" t="s">
        <v>245</v>
      </c>
      <c r="G606" t="s">
        <v>246</v>
      </c>
      <c r="H606">
        <v>10838</v>
      </c>
      <c r="I606">
        <v>18</v>
      </c>
      <c r="J606" t="s">
        <v>125</v>
      </c>
      <c r="K606" s="41">
        <v>35114</v>
      </c>
      <c r="L606" s="42">
        <v>62.5</v>
      </c>
      <c r="M606">
        <v>25</v>
      </c>
      <c r="N606">
        <v>1562.5</v>
      </c>
    </row>
    <row r="607" spans="3:14">
      <c r="C607">
        <v>3</v>
      </c>
      <c r="D607" t="s">
        <v>353</v>
      </c>
      <c r="E607">
        <v>10838</v>
      </c>
      <c r="F607" t="s">
        <v>245</v>
      </c>
      <c r="G607" t="s">
        <v>246</v>
      </c>
      <c r="H607">
        <v>10838</v>
      </c>
      <c r="I607">
        <v>36</v>
      </c>
      <c r="J607" t="s">
        <v>209</v>
      </c>
      <c r="K607" s="41">
        <v>35114</v>
      </c>
      <c r="L607" s="42">
        <v>19</v>
      </c>
      <c r="M607">
        <v>50</v>
      </c>
      <c r="N607">
        <v>950</v>
      </c>
    </row>
    <row r="608" spans="3:14">
      <c r="C608">
        <v>3</v>
      </c>
      <c r="D608" t="s">
        <v>353</v>
      </c>
      <c r="E608">
        <v>10681</v>
      </c>
      <c r="F608" t="s">
        <v>239</v>
      </c>
      <c r="G608" t="s">
        <v>240</v>
      </c>
      <c r="H608">
        <v>10681</v>
      </c>
      <c r="I608">
        <v>19</v>
      </c>
      <c r="J608" t="s">
        <v>185</v>
      </c>
      <c r="K608" s="41">
        <v>34998</v>
      </c>
      <c r="L608" s="42">
        <v>9.1999999999999993</v>
      </c>
      <c r="M608">
        <v>30</v>
      </c>
      <c r="N608">
        <v>276</v>
      </c>
    </row>
    <row r="609" spans="3:14">
      <c r="C609">
        <v>3</v>
      </c>
      <c r="D609" t="s">
        <v>353</v>
      </c>
      <c r="E609">
        <v>10681</v>
      </c>
      <c r="F609" t="s">
        <v>239</v>
      </c>
      <c r="G609" t="s">
        <v>240</v>
      </c>
      <c r="H609">
        <v>10681</v>
      </c>
      <c r="I609">
        <v>21</v>
      </c>
      <c r="J609" t="s">
        <v>235</v>
      </c>
      <c r="K609" s="41">
        <v>34998</v>
      </c>
      <c r="L609" s="42">
        <v>10</v>
      </c>
      <c r="M609">
        <v>12</v>
      </c>
      <c r="N609">
        <v>120</v>
      </c>
    </row>
    <row r="610" spans="3:14">
      <c r="C610">
        <v>3</v>
      </c>
      <c r="D610" t="s">
        <v>353</v>
      </c>
      <c r="E610">
        <v>10681</v>
      </c>
      <c r="F610" t="s">
        <v>239</v>
      </c>
      <c r="G610" t="s">
        <v>240</v>
      </c>
      <c r="H610">
        <v>10681</v>
      </c>
      <c r="I610">
        <v>64</v>
      </c>
      <c r="J610" t="s">
        <v>172</v>
      </c>
      <c r="K610" s="41">
        <v>34998</v>
      </c>
      <c r="L610" s="42">
        <v>33.25</v>
      </c>
      <c r="M610">
        <v>28</v>
      </c>
      <c r="N610">
        <v>931</v>
      </c>
    </row>
    <row r="611" spans="3:14">
      <c r="C611">
        <v>3</v>
      </c>
      <c r="D611" t="s">
        <v>353</v>
      </c>
      <c r="E611">
        <v>11049</v>
      </c>
      <c r="F611" t="s">
        <v>233</v>
      </c>
      <c r="G611" t="s">
        <v>234</v>
      </c>
      <c r="H611">
        <v>11049</v>
      </c>
      <c r="I611">
        <v>2</v>
      </c>
      <c r="J611" t="s">
        <v>132</v>
      </c>
      <c r="K611" s="41">
        <v>35209</v>
      </c>
      <c r="L611" s="42">
        <v>19</v>
      </c>
      <c r="M611">
        <v>10</v>
      </c>
      <c r="N611">
        <v>190</v>
      </c>
    </row>
    <row r="612" spans="3:14">
      <c r="C612">
        <v>3</v>
      </c>
      <c r="D612" t="s">
        <v>353</v>
      </c>
      <c r="E612">
        <v>11049</v>
      </c>
      <c r="F612" t="s">
        <v>233</v>
      </c>
      <c r="G612" t="s">
        <v>234</v>
      </c>
      <c r="H612">
        <v>11049</v>
      </c>
      <c r="I612">
        <v>12</v>
      </c>
      <c r="J612" t="s">
        <v>162</v>
      </c>
      <c r="K612" s="41">
        <v>35209</v>
      </c>
      <c r="L612" s="42">
        <v>38</v>
      </c>
      <c r="M612">
        <v>4</v>
      </c>
      <c r="N612">
        <v>152</v>
      </c>
    </row>
    <row r="613" spans="3:14">
      <c r="C613">
        <v>3</v>
      </c>
      <c r="D613" t="s">
        <v>353</v>
      </c>
      <c r="E613">
        <v>10662</v>
      </c>
      <c r="F613" t="s">
        <v>288</v>
      </c>
      <c r="G613" t="s">
        <v>289</v>
      </c>
      <c r="H613">
        <v>10662</v>
      </c>
      <c r="I613">
        <v>68</v>
      </c>
      <c r="J613" t="s">
        <v>206</v>
      </c>
      <c r="K613" s="41">
        <v>34982</v>
      </c>
      <c r="L613" s="42">
        <v>12.5</v>
      </c>
      <c r="M613">
        <v>10</v>
      </c>
      <c r="N613">
        <v>125</v>
      </c>
    </row>
    <row r="614" spans="3:14">
      <c r="C614">
        <v>3</v>
      </c>
      <c r="D614" t="s">
        <v>353</v>
      </c>
      <c r="E614">
        <v>10594</v>
      </c>
      <c r="F614" t="s">
        <v>290</v>
      </c>
      <c r="G614" t="s">
        <v>291</v>
      </c>
      <c r="H614">
        <v>10594</v>
      </c>
      <c r="I614">
        <v>52</v>
      </c>
      <c r="J614" t="s">
        <v>169</v>
      </c>
      <c r="K614" s="41">
        <v>34920</v>
      </c>
      <c r="L614" s="42">
        <v>7</v>
      </c>
      <c r="M614">
        <v>24</v>
      </c>
      <c r="N614">
        <v>168</v>
      </c>
    </row>
    <row r="615" spans="3:14">
      <c r="C615">
        <v>3</v>
      </c>
      <c r="D615" t="s">
        <v>353</v>
      </c>
      <c r="E615">
        <v>10594</v>
      </c>
      <c r="F615" t="s">
        <v>290</v>
      </c>
      <c r="G615" t="s">
        <v>291</v>
      </c>
      <c r="H615">
        <v>10594</v>
      </c>
      <c r="I615">
        <v>58</v>
      </c>
      <c r="J615" t="s">
        <v>177</v>
      </c>
      <c r="K615" s="41">
        <v>34920</v>
      </c>
      <c r="L615" s="42">
        <v>13.25</v>
      </c>
      <c r="M615">
        <v>30</v>
      </c>
      <c r="N615">
        <v>397.5</v>
      </c>
    </row>
    <row r="616" spans="3:14">
      <c r="C616">
        <v>3</v>
      </c>
      <c r="D616" t="s">
        <v>353</v>
      </c>
      <c r="E616">
        <v>11004</v>
      </c>
      <c r="F616" t="s">
        <v>354</v>
      </c>
      <c r="G616" t="s">
        <v>355</v>
      </c>
      <c r="H616">
        <v>11004</v>
      </c>
      <c r="I616">
        <v>26</v>
      </c>
      <c r="J616" t="s">
        <v>133</v>
      </c>
      <c r="K616" s="41">
        <v>35192</v>
      </c>
      <c r="L616" s="42">
        <v>31.23</v>
      </c>
      <c r="M616">
        <v>6</v>
      </c>
      <c r="N616">
        <v>187.38</v>
      </c>
    </row>
    <row r="617" spans="3:14">
      <c r="C617">
        <v>3</v>
      </c>
      <c r="D617" t="s">
        <v>353</v>
      </c>
      <c r="E617">
        <v>11004</v>
      </c>
      <c r="F617" t="s">
        <v>354</v>
      </c>
      <c r="G617" t="s">
        <v>355</v>
      </c>
      <c r="H617">
        <v>11004</v>
      </c>
      <c r="I617">
        <v>76</v>
      </c>
      <c r="J617" t="s">
        <v>187</v>
      </c>
      <c r="K617" s="41">
        <v>35192</v>
      </c>
      <c r="L617" s="42">
        <v>18</v>
      </c>
      <c r="M617">
        <v>6</v>
      </c>
      <c r="N617">
        <v>108</v>
      </c>
    </row>
    <row r="618" spans="3:14">
      <c r="C618">
        <v>3</v>
      </c>
      <c r="D618" t="s">
        <v>353</v>
      </c>
      <c r="E618">
        <v>10352</v>
      </c>
      <c r="F618" t="s">
        <v>281</v>
      </c>
      <c r="G618" t="s">
        <v>282</v>
      </c>
      <c r="H618">
        <v>10352</v>
      </c>
      <c r="I618">
        <v>24</v>
      </c>
      <c r="J618" t="s">
        <v>190</v>
      </c>
      <c r="K618" s="41">
        <v>34681</v>
      </c>
      <c r="L618" s="42">
        <v>3.6</v>
      </c>
      <c r="M618">
        <v>10</v>
      </c>
      <c r="N618">
        <v>36</v>
      </c>
    </row>
    <row r="619" spans="3:14">
      <c r="C619">
        <v>3</v>
      </c>
      <c r="D619" t="s">
        <v>353</v>
      </c>
      <c r="E619">
        <v>10352</v>
      </c>
      <c r="F619" t="s">
        <v>281</v>
      </c>
      <c r="G619" t="s">
        <v>282</v>
      </c>
      <c r="H619">
        <v>10352</v>
      </c>
      <c r="I619">
        <v>54</v>
      </c>
      <c r="J619" t="s">
        <v>154</v>
      </c>
      <c r="K619" s="41">
        <v>34681</v>
      </c>
      <c r="L619" s="42">
        <v>5.9</v>
      </c>
      <c r="M619">
        <v>20</v>
      </c>
      <c r="N619">
        <v>118</v>
      </c>
    </row>
    <row r="620" spans="3:14">
      <c r="C620">
        <v>3</v>
      </c>
      <c r="D620" t="s">
        <v>353</v>
      </c>
      <c r="E620">
        <v>10759</v>
      </c>
      <c r="F620" t="s">
        <v>356</v>
      </c>
      <c r="G620" t="s">
        <v>357</v>
      </c>
      <c r="H620">
        <v>10759</v>
      </c>
      <c r="I620">
        <v>32</v>
      </c>
      <c r="J620" t="s">
        <v>167</v>
      </c>
      <c r="K620" s="41">
        <v>35062</v>
      </c>
      <c r="L620" s="42">
        <v>32</v>
      </c>
      <c r="M620">
        <v>10</v>
      </c>
      <c r="N620">
        <v>320</v>
      </c>
    </row>
    <row r="621" spans="3:14">
      <c r="C621">
        <v>3</v>
      </c>
      <c r="D621" t="s">
        <v>353</v>
      </c>
      <c r="E621">
        <v>10684</v>
      </c>
      <c r="F621" t="s">
        <v>273</v>
      </c>
      <c r="G621" t="s">
        <v>274</v>
      </c>
      <c r="H621">
        <v>10684</v>
      </c>
      <c r="I621">
        <v>40</v>
      </c>
      <c r="J621" t="s">
        <v>184</v>
      </c>
      <c r="K621" s="41">
        <v>34999</v>
      </c>
      <c r="L621" s="42">
        <v>18.399999999999999</v>
      </c>
      <c r="M621">
        <v>20</v>
      </c>
      <c r="N621">
        <v>368</v>
      </c>
    </row>
    <row r="622" spans="3:14">
      <c r="C622">
        <v>3</v>
      </c>
      <c r="D622" t="s">
        <v>353</v>
      </c>
      <c r="E622">
        <v>10684</v>
      </c>
      <c r="F622" t="s">
        <v>273</v>
      </c>
      <c r="G622" t="s">
        <v>274</v>
      </c>
      <c r="H622">
        <v>10684</v>
      </c>
      <c r="I622">
        <v>47</v>
      </c>
      <c r="J622" t="s">
        <v>262</v>
      </c>
      <c r="K622" s="41">
        <v>34999</v>
      </c>
      <c r="L622" s="42">
        <v>9.5</v>
      </c>
      <c r="M622">
        <v>40</v>
      </c>
      <c r="N622">
        <v>380</v>
      </c>
    </row>
    <row r="623" spans="3:14">
      <c r="C623">
        <v>3</v>
      </c>
      <c r="D623" t="s">
        <v>353</v>
      </c>
      <c r="E623">
        <v>10684</v>
      </c>
      <c r="F623" t="s">
        <v>273</v>
      </c>
      <c r="G623" t="s">
        <v>274</v>
      </c>
      <c r="H623">
        <v>10684</v>
      </c>
      <c r="I623">
        <v>60</v>
      </c>
      <c r="J623" t="s">
        <v>171</v>
      </c>
      <c r="K623" s="41">
        <v>34999</v>
      </c>
      <c r="L623" s="42">
        <v>34</v>
      </c>
      <c r="M623">
        <v>30</v>
      </c>
      <c r="N623">
        <v>1020</v>
      </c>
    </row>
    <row r="624" spans="3:14">
      <c r="C624">
        <v>3</v>
      </c>
      <c r="D624" t="s">
        <v>353</v>
      </c>
      <c r="E624">
        <v>10420</v>
      </c>
      <c r="F624" t="s">
        <v>314</v>
      </c>
      <c r="G624" t="s">
        <v>315</v>
      </c>
      <c r="H624">
        <v>10420</v>
      </c>
      <c r="I624">
        <v>9</v>
      </c>
      <c r="J624" t="s">
        <v>324</v>
      </c>
      <c r="K624" s="41">
        <v>34751</v>
      </c>
      <c r="L624" s="42">
        <v>77.599999999999994</v>
      </c>
      <c r="M624">
        <v>20</v>
      </c>
      <c r="N624">
        <v>1552</v>
      </c>
    </row>
    <row r="625" spans="3:14">
      <c r="C625">
        <v>3</v>
      </c>
      <c r="D625" t="s">
        <v>353</v>
      </c>
      <c r="E625">
        <v>10420</v>
      </c>
      <c r="F625" t="s">
        <v>314</v>
      </c>
      <c r="G625" t="s">
        <v>315</v>
      </c>
      <c r="H625">
        <v>10420</v>
      </c>
      <c r="I625">
        <v>13</v>
      </c>
      <c r="J625" t="s">
        <v>163</v>
      </c>
      <c r="K625" s="41">
        <v>34751</v>
      </c>
      <c r="L625" s="42">
        <v>4.8</v>
      </c>
      <c r="M625">
        <v>2</v>
      </c>
      <c r="N625">
        <v>9.6</v>
      </c>
    </row>
    <row r="626" spans="3:14">
      <c r="C626">
        <v>3</v>
      </c>
      <c r="D626" t="s">
        <v>353</v>
      </c>
      <c r="E626">
        <v>10420</v>
      </c>
      <c r="F626" t="s">
        <v>314</v>
      </c>
      <c r="G626" t="s">
        <v>315</v>
      </c>
      <c r="H626">
        <v>10420</v>
      </c>
      <c r="I626">
        <v>70</v>
      </c>
      <c r="J626" t="s">
        <v>186</v>
      </c>
      <c r="K626" s="41">
        <v>34751</v>
      </c>
      <c r="L626" s="42">
        <v>12</v>
      </c>
      <c r="M626">
        <v>8</v>
      </c>
      <c r="N626">
        <v>96</v>
      </c>
    </row>
    <row r="627" spans="3:14">
      <c r="C627">
        <v>3</v>
      </c>
      <c r="D627" t="s">
        <v>353</v>
      </c>
      <c r="E627">
        <v>10420</v>
      </c>
      <c r="F627" t="s">
        <v>314</v>
      </c>
      <c r="G627" t="s">
        <v>315</v>
      </c>
      <c r="H627">
        <v>10420</v>
      </c>
      <c r="I627">
        <v>73</v>
      </c>
      <c r="J627" t="s">
        <v>174</v>
      </c>
      <c r="K627" s="41">
        <v>34751</v>
      </c>
      <c r="L627" s="42">
        <v>12</v>
      </c>
      <c r="M627">
        <v>20</v>
      </c>
      <c r="N627">
        <v>240</v>
      </c>
    </row>
    <row r="628" spans="3:14">
      <c r="C628">
        <v>3</v>
      </c>
      <c r="D628" t="s">
        <v>353</v>
      </c>
      <c r="E628">
        <v>10768</v>
      </c>
      <c r="F628" t="s">
        <v>309</v>
      </c>
      <c r="G628" t="s">
        <v>310</v>
      </c>
      <c r="H628">
        <v>10768</v>
      </c>
      <c r="I628">
        <v>22</v>
      </c>
      <c r="J628" t="s">
        <v>336</v>
      </c>
      <c r="K628" s="41">
        <v>35072</v>
      </c>
      <c r="L628" s="42">
        <v>21</v>
      </c>
      <c r="M628">
        <v>4</v>
      </c>
      <c r="N628">
        <v>84</v>
      </c>
    </row>
    <row r="629" spans="3:14">
      <c r="C629">
        <v>3</v>
      </c>
      <c r="D629" t="s">
        <v>353</v>
      </c>
      <c r="E629">
        <v>10768</v>
      </c>
      <c r="F629" t="s">
        <v>309</v>
      </c>
      <c r="G629" t="s">
        <v>310</v>
      </c>
      <c r="H629">
        <v>10768</v>
      </c>
      <c r="I629">
        <v>31</v>
      </c>
      <c r="J629" t="s">
        <v>118</v>
      </c>
      <c r="K629" s="41">
        <v>35072</v>
      </c>
      <c r="L629" s="42">
        <v>12.5</v>
      </c>
      <c r="M629">
        <v>50</v>
      </c>
      <c r="N629">
        <v>625</v>
      </c>
    </row>
    <row r="630" spans="3:14">
      <c r="C630">
        <v>3</v>
      </c>
      <c r="D630" t="s">
        <v>353</v>
      </c>
      <c r="E630">
        <v>10768</v>
      </c>
      <c r="F630" t="s">
        <v>309</v>
      </c>
      <c r="G630" t="s">
        <v>310</v>
      </c>
      <c r="H630">
        <v>10768</v>
      </c>
      <c r="I630">
        <v>60</v>
      </c>
      <c r="J630" t="s">
        <v>171</v>
      </c>
      <c r="K630" s="41">
        <v>35072</v>
      </c>
      <c r="L630" s="42">
        <v>34</v>
      </c>
      <c r="M630">
        <v>15</v>
      </c>
      <c r="N630">
        <v>510</v>
      </c>
    </row>
    <row r="631" spans="3:14">
      <c r="C631">
        <v>3</v>
      </c>
      <c r="D631" t="s">
        <v>353</v>
      </c>
      <c r="E631">
        <v>10768</v>
      </c>
      <c r="F631" t="s">
        <v>309</v>
      </c>
      <c r="G631" t="s">
        <v>310</v>
      </c>
      <c r="H631">
        <v>10768</v>
      </c>
      <c r="I631">
        <v>71</v>
      </c>
      <c r="J631" t="s">
        <v>144</v>
      </c>
      <c r="K631" s="41">
        <v>35072</v>
      </c>
      <c r="L631" s="42">
        <v>21.5</v>
      </c>
      <c r="M631">
        <v>12</v>
      </c>
      <c r="N631">
        <v>258</v>
      </c>
    </row>
    <row r="632" spans="3:14">
      <c r="C632">
        <v>3</v>
      </c>
      <c r="D632" t="s">
        <v>353</v>
      </c>
      <c r="E632">
        <v>11021</v>
      </c>
      <c r="F632" t="s">
        <v>181</v>
      </c>
      <c r="G632" t="s">
        <v>182</v>
      </c>
      <c r="H632">
        <v>11021</v>
      </c>
      <c r="I632">
        <v>2</v>
      </c>
      <c r="J632" t="s">
        <v>132</v>
      </c>
      <c r="K632" s="41">
        <v>35199</v>
      </c>
      <c r="L632" s="42">
        <v>19</v>
      </c>
      <c r="M632">
        <v>11</v>
      </c>
      <c r="N632">
        <v>209</v>
      </c>
    </row>
    <row r="633" spans="3:14">
      <c r="C633">
        <v>3</v>
      </c>
      <c r="D633" t="s">
        <v>353</v>
      </c>
      <c r="E633">
        <v>11021</v>
      </c>
      <c r="F633" t="s">
        <v>181</v>
      </c>
      <c r="G633" t="s">
        <v>182</v>
      </c>
      <c r="H633">
        <v>11021</v>
      </c>
      <c r="I633">
        <v>20</v>
      </c>
      <c r="J633" t="s">
        <v>165</v>
      </c>
      <c r="K633" s="41">
        <v>35199</v>
      </c>
      <c r="L633" s="42">
        <v>81</v>
      </c>
      <c r="M633">
        <v>15</v>
      </c>
      <c r="N633">
        <v>1215</v>
      </c>
    </row>
    <row r="634" spans="3:14">
      <c r="C634">
        <v>3</v>
      </c>
      <c r="D634" t="s">
        <v>353</v>
      </c>
      <c r="E634">
        <v>11021</v>
      </c>
      <c r="F634" t="s">
        <v>181</v>
      </c>
      <c r="G634" t="s">
        <v>182</v>
      </c>
      <c r="H634">
        <v>11021</v>
      </c>
      <c r="I634">
        <v>26</v>
      </c>
      <c r="J634" t="s">
        <v>133</v>
      </c>
      <c r="K634" s="41">
        <v>35199</v>
      </c>
      <c r="L634" s="42">
        <v>31.23</v>
      </c>
      <c r="M634">
        <v>63</v>
      </c>
      <c r="N634">
        <v>1967.49</v>
      </c>
    </row>
    <row r="635" spans="3:14">
      <c r="C635">
        <v>3</v>
      </c>
      <c r="D635" t="s">
        <v>353</v>
      </c>
      <c r="E635">
        <v>11021</v>
      </c>
      <c r="F635" t="s">
        <v>181</v>
      </c>
      <c r="G635" t="s">
        <v>182</v>
      </c>
      <c r="H635">
        <v>11021</v>
      </c>
      <c r="I635">
        <v>51</v>
      </c>
      <c r="J635" t="s">
        <v>121</v>
      </c>
      <c r="K635" s="41">
        <v>35199</v>
      </c>
      <c r="L635" s="42">
        <v>53</v>
      </c>
      <c r="M635">
        <v>44</v>
      </c>
      <c r="N635">
        <v>2332</v>
      </c>
    </row>
    <row r="636" spans="3:14">
      <c r="C636">
        <v>3</v>
      </c>
      <c r="D636" t="s">
        <v>353</v>
      </c>
      <c r="E636">
        <v>11021</v>
      </c>
      <c r="F636" t="s">
        <v>181</v>
      </c>
      <c r="G636" t="s">
        <v>182</v>
      </c>
      <c r="H636">
        <v>11021</v>
      </c>
      <c r="I636">
        <v>72</v>
      </c>
      <c r="J636" t="s">
        <v>201</v>
      </c>
      <c r="K636" s="41">
        <v>35199</v>
      </c>
      <c r="L636" s="42">
        <v>34.799999999999997</v>
      </c>
      <c r="M636">
        <v>35</v>
      </c>
      <c r="N636">
        <v>1218</v>
      </c>
    </row>
    <row r="637" spans="3:14">
      <c r="C637">
        <v>3</v>
      </c>
      <c r="D637" t="s">
        <v>353</v>
      </c>
      <c r="E637">
        <v>10365</v>
      </c>
      <c r="F637" t="s">
        <v>316</v>
      </c>
      <c r="G637" t="s">
        <v>317</v>
      </c>
      <c r="H637">
        <v>10365</v>
      </c>
      <c r="I637">
        <v>11</v>
      </c>
      <c r="J637" t="s">
        <v>197</v>
      </c>
      <c r="K637" s="41">
        <v>34696</v>
      </c>
      <c r="L637" s="42">
        <v>16.8</v>
      </c>
      <c r="M637">
        <v>24</v>
      </c>
      <c r="N637">
        <v>403.2</v>
      </c>
    </row>
    <row r="638" spans="3:14">
      <c r="C638">
        <v>3</v>
      </c>
      <c r="D638" t="s">
        <v>353</v>
      </c>
      <c r="E638">
        <v>10938</v>
      </c>
      <c r="F638" t="s">
        <v>181</v>
      </c>
      <c r="G638" t="s">
        <v>182</v>
      </c>
      <c r="H638">
        <v>10938</v>
      </c>
      <c r="I638">
        <v>13</v>
      </c>
      <c r="J638" t="s">
        <v>163</v>
      </c>
      <c r="K638" s="41">
        <v>35164</v>
      </c>
      <c r="L638" s="42">
        <v>6</v>
      </c>
      <c r="M638">
        <v>20</v>
      </c>
      <c r="N638">
        <v>120</v>
      </c>
    </row>
    <row r="639" spans="3:14">
      <c r="C639">
        <v>3</v>
      </c>
      <c r="D639" t="s">
        <v>353</v>
      </c>
      <c r="E639">
        <v>10938</v>
      </c>
      <c r="F639" t="s">
        <v>181</v>
      </c>
      <c r="G639" t="s">
        <v>182</v>
      </c>
      <c r="H639">
        <v>10938</v>
      </c>
      <c r="I639">
        <v>43</v>
      </c>
      <c r="J639" t="s">
        <v>210</v>
      </c>
      <c r="K639" s="41">
        <v>35164</v>
      </c>
      <c r="L639" s="42">
        <v>46</v>
      </c>
      <c r="M639">
        <v>24</v>
      </c>
      <c r="N639">
        <v>1104</v>
      </c>
    </row>
    <row r="640" spans="3:14">
      <c r="C640">
        <v>3</v>
      </c>
      <c r="D640" t="s">
        <v>353</v>
      </c>
      <c r="E640">
        <v>10938</v>
      </c>
      <c r="F640" t="s">
        <v>181</v>
      </c>
      <c r="G640" t="s">
        <v>182</v>
      </c>
      <c r="H640">
        <v>10938</v>
      </c>
      <c r="I640">
        <v>60</v>
      </c>
      <c r="J640" t="s">
        <v>171</v>
      </c>
      <c r="K640" s="41">
        <v>35164</v>
      </c>
      <c r="L640" s="42">
        <v>34</v>
      </c>
      <c r="M640">
        <v>49</v>
      </c>
      <c r="N640">
        <v>1666</v>
      </c>
    </row>
    <row r="641" spans="3:14">
      <c r="C641">
        <v>3</v>
      </c>
      <c r="D641" t="s">
        <v>353</v>
      </c>
      <c r="E641">
        <v>10938</v>
      </c>
      <c r="F641" t="s">
        <v>181</v>
      </c>
      <c r="G641" t="s">
        <v>182</v>
      </c>
      <c r="H641">
        <v>10938</v>
      </c>
      <c r="I641">
        <v>71</v>
      </c>
      <c r="J641" t="s">
        <v>144</v>
      </c>
      <c r="K641" s="41">
        <v>35164</v>
      </c>
      <c r="L641" s="42">
        <v>21.5</v>
      </c>
      <c r="M641">
        <v>35</v>
      </c>
      <c r="N641">
        <v>752.5</v>
      </c>
    </row>
    <row r="642" spans="3:14">
      <c r="C642">
        <v>3</v>
      </c>
      <c r="D642" t="s">
        <v>353</v>
      </c>
      <c r="E642">
        <v>10442</v>
      </c>
      <c r="F642" t="s">
        <v>116</v>
      </c>
      <c r="G642" t="s">
        <v>117</v>
      </c>
      <c r="H642">
        <v>10442</v>
      </c>
      <c r="I642">
        <v>11</v>
      </c>
      <c r="J642" t="s">
        <v>197</v>
      </c>
      <c r="K642" s="41">
        <v>34772</v>
      </c>
      <c r="L642" s="42">
        <v>16.8</v>
      </c>
      <c r="M642">
        <v>30</v>
      </c>
      <c r="N642">
        <v>504</v>
      </c>
    </row>
    <row r="643" spans="3:14">
      <c r="C643">
        <v>3</v>
      </c>
      <c r="D643" t="s">
        <v>353</v>
      </c>
      <c r="E643">
        <v>10442</v>
      </c>
      <c r="F643" t="s">
        <v>116</v>
      </c>
      <c r="G643" t="s">
        <v>117</v>
      </c>
      <c r="H643">
        <v>10442</v>
      </c>
      <c r="I643">
        <v>54</v>
      </c>
      <c r="J643" t="s">
        <v>154</v>
      </c>
      <c r="K643" s="41">
        <v>34772</v>
      </c>
      <c r="L643" s="42">
        <v>5.9</v>
      </c>
      <c r="M643">
        <v>80</v>
      </c>
      <c r="N643">
        <v>472</v>
      </c>
    </row>
    <row r="644" spans="3:14">
      <c r="C644">
        <v>3</v>
      </c>
      <c r="D644" t="s">
        <v>353</v>
      </c>
      <c r="E644">
        <v>10442</v>
      </c>
      <c r="F644" t="s">
        <v>116</v>
      </c>
      <c r="G644" t="s">
        <v>117</v>
      </c>
      <c r="H644">
        <v>10442</v>
      </c>
      <c r="I644">
        <v>66</v>
      </c>
      <c r="J644" t="s">
        <v>173</v>
      </c>
      <c r="K644" s="41">
        <v>34772</v>
      </c>
      <c r="L644" s="42">
        <v>13.6</v>
      </c>
      <c r="M644">
        <v>60</v>
      </c>
      <c r="N644">
        <v>816</v>
      </c>
    </row>
    <row r="645" spans="3:14">
      <c r="C645">
        <v>3</v>
      </c>
      <c r="D645" t="s">
        <v>353</v>
      </c>
      <c r="E645">
        <v>10936</v>
      </c>
      <c r="F645" t="s">
        <v>239</v>
      </c>
      <c r="G645" t="s">
        <v>240</v>
      </c>
      <c r="H645">
        <v>10936</v>
      </c>
      <c r="I645">
        <v>36</v>
      </c>
      <c r="J645" t="s">
        <v>209</v>
      </c>
      <c r="K645" s="41">
        <v>35163</v>
      </c>
      <c r="L645" s="42">
        <v>19</v>
      </c>
      <c r="M645">
        <v>30</v>
      </c>
      <c r="N645">
        <v>570</v>
      </c>
    </row>
    <row r="646" spans="3:14">
      <c r="C646">
        <v>3</v>
      </c>
      <c r="D646" t="s">
        <v>353</v>
      </c>
      <c r="E646">
        <v>10536</v>
      </c>
      <c r="F646" t="s">
        <v>327</v>
      </c>
      <c r="G646" t="s">
        <v>328</v>
      </c>
      <c r="H646">
        <v>10536</v>
      </c>
      <c r="I646">
        <v>12</v>
      </c>
      <c r="J646" t="s">
        <v>162</v>
      </c>
      <c r="K646" s="41">
        <v>34864</v>
      </c>
      <c r="L646" s="42">
        <v>38</v>
      </c>
      <c r="M646">
        <v>15</v>
      </c>
      <c r="N646">
        <v>570</v>
      </c>
    </row>
    <row r="647" spans="3:14">
      <c r="C647">
        <v>3</v>
      </c>
      <c r="D647" t="s">
        <v>353</v>
      </c>
      <c r="E647">
        <v>10536</v>
      </c>
      <c r="F647" t="s">
        <v>327</v>
      </c>
      <c r="G647" t="s">
        <v>328</v>
      </c>
      <c r="H647">
        <v>10536</v>
      </c>
      <c r="I647">
        <v>31</v>
      </c>
      <c r="J647" t="s">
        <v>118</v>
      </c>
      <c r="K647" s="41">
        <v>34864</v>
      </c>
      <c r="L647" s="42">
        <v>12.5</v>
      </c>
      <c r="M647">
        <v>20</v>
      </c>
      <c r="N647">
        <v>250</v>
      </c>
    </row>
    <row r="648" spans="3:14">
      <c r="C648">
        <v>3</v>
      </c>
      <c r="D648" t="s">
        <v>353</v>
      </c>
      <c r="E648">
        <v>10536</v>
      </c>
      <c r="F648" t="s">
        <v>327</v>
      </c>
      <c r="G648" t="s">
        <v>328</v>
      </c>
      <c r="H648">
        <v>10536</v>
      </c>
      <c r="I648">
        <v>33</v>
      </c>
      <c r="J648" t="s">
        <v>137</v>
      </c>
      <c r="K648" s="41">
        <v>34864</v>
      </c>
      <c r="L648" s="42">
        <v>2.5</v>
      </c>
      <c r="M648">
        <v>30</v>
      </c>
      <c r="N648">
        <v>75</v>
      </c>
    </row>
    <row r="649" spans="3:14">
      <c r="C649">
        <v>3</v>
      </c>
      <c r="D649" t="s">
        <v>353</v>
      </c>
      <c r="E649">
        <v>10536</v>
      </c>
      <c r="F649" t="s">
        <v>327</v>
      </c>
      <c r="G649" t="s">
        <v>328</v>
      </c>
      <c r="H649">
        <v>10536</v>
      </c>
      <c r="I649">
        <v>60</v>
      </c>
      <c r="J649" t="s">
        <v>171</v>
      </c>
      <c r="K649" s="41">
        <v>34864</v>
      </c>
      <c r="L649" s="42">
        <v>34</v>
      </c>
      <c r="M649">
        <v>35</v>
      </c>
      <c r="N649">
        <v>1190</v>
      </c>
    </row>
    <row r="650" spans="3:14">
      <c r="C650">
        <v>3</v>
      </c>
      <c r="D650" t="s">
        <v>353</v>
      </c>
      <c r="E650">
        <v>10854</v>
      </c>
      <c r="F650" t="s">
        <v>116</v>
      </c>
      <c r="G650" t="s">
        <v>117</v>
      </c>
      <c r="H650">
        <v>10854</v>
      </c>
      <c r="I650">
        <v>10</v>
      </c>
      <c r="J650" t="s">
        <v>161</v>
      </c>
      <c r="K650" s="41">
        <v>35122</v>
      </c>
      <c r="L650" s="42">
        <v>31</v>
      </c>
      <c r="M650">
        <v>100</v>
      </c>
      <c r="N650">
        <v>3100</v>
      </c>
    </row>
    <row r="651" spans="3:14">
      <c r="C651">
        <v>3</v>
      </c>
      <c r="D651" t="s">
        <v>353</v>
      </c>
      <c r="E651">
        <v>10854</v>
      </c>
      <c r="F651" t="s">
        <v>116</v>
      </c>
      <c r="G651" t="s">
        <v>117</v>
      </c>
      <c r="H651">
        <v>10854</v>
      </c>
      <c r="I651">
        <v>13</v>
      </c>
      <c r="J651" t="s">
        <v>163</v>
      </c>
      <c r="K651" s="41">
        <v>35122</v>
      </c>
      <c r="L651" s="42">
        <v>6</v>
      </c>
      <c r="M651">
        <v>65</v>
      </c>
      <c r="N651">
        <v>390</v>
      </c>
    </row>
    <row r="652" spans="3:14">
      <c r="C652">
        <v>3</v>
      </c>
      <c r="D652" t="s">
        <v>353</v>
      </c>
      <c r="E652">
        <v>10530</v>
      </c>
      <c r="F652" t="s">
        <v>321</v>
      </c>
      <c r="G652" t="s">
        <v>322</v>
      </c>
      <c r="H652">
        <v>10530</v>
      </c>
      <c r="I652">
        <v>17</v>
      </c>
      <c r="J652" t="s">
        <v>222</v>
      </c>
      <c r="K652" s="41">
        <v>34858</v>
      </c>
      <c r="L652" s="42">
        <v>39</v>
      </c>
      <c r="M652">
        <v>40</v>
      </c>
      <c r="N652">
        <v>1560</v>
      </c>
    </row>
    <row r="653" spans="3:14">
      <c r="C653">
        <v>3</v>
      </c>
      <c r="D653" t="s">
        <v>353</v>
      </c>
      <c r="E653">
        <v>10530</v>
      </c>
      <c r="F653" t="s">
        <v>321</v>
      </c>
      <c r="G653" t="s">
        <v>322</v>
      </c>
      <c r="H653">
        <v>10530</v>
      </c>
      <c r="I653">
        <v>43</v>
      </c>
      <c r="J653" t="s">
        <v>210</v>
      </c>
      <c r="K653" s="41">
        <v>34858</v>
      </c>
      <c r="L653" s="42">
        <v>46</v>
      </c>
      <c r="M653">
        <v>25</v>
      </c>
      <c r="N653">
        <v>1150</v>
      </c>
    </row>
    <row r="654" spans="3:14">
      <c r="C654">
        <v>3</v>
      </c>
      <c r="D654" t="s">
        <v>353</v>
      </c>
      <c r="E654">
        <v>10530</v>
      </c>
      <c r="F654" t="s">
        <v>321</v>
      </c>
      <c r="G654" t="s">
        <v>322</v>
      </c>
      <c r="H654">
        <v>10530</v>
      </c>
      <c r="I654">
        <v>61</v>
      </c>
      <c r="J654" t="s">
        <v>306</v>
      </c>
      <c r="K654" s="41">
        <v>34858</v>
      </c>
      <c r="L654" s="42">
        <v>28.5</v>
      </c>
      <c r="M654">
        <v>20</v>
      </c>
      <c r="N654">
        <v>570</v>
      </c>
    </row>
    <row r="655" spans="3:14">
      <c r="C655">
        <v>3</v>
      </c>
      <c r="D655" t="s">
        <v>353</v>
      </c>
      <c r="E655">
        <v>10530</v>
      </c>
      <c r="F655" t="s">
        <v>321</v>
      </c>
      <c r="G655" t="s">
        <v>322</v>
      </c>
      <c r="H655">
        <v>10530</v>
      </c>
      <c r="I655">
        <v>76</v>
      </c>
      <c r="J655" t="s">
        <v>187</v>
      </c>
      <c r="K655" s="41">
        <v>34858</v>
      </c>
      <c r="L655" s="42">
        <v>18</v>
      </c>
      <c r="M655">
        <v>50</v>
      </c>
      <c r="N655">
        <v>900</v>
      </c>
    </row>
    <row r="656" spans="3:14">
      <c r="C656">
        <v>3</v>
      </c>
      <c r="D656" t="s">
        <v>353</v>
      </c>
      <c r="E656">
        <v>10625</v>
      </c>
      <c r="F656" t="s">
        <v>356</v>
      </c>
      <c r="G656" t="s">
        <v>357</v>
      </c>
      <c r="H656">
        <v>10625</v>
      </c>
      <c r="I656">
        <v>14</v>
      </c>
      <c r="J656" t="s">
        <v>164</v>
      </c>
      <c r="K656" s="41">
        <v>34950</v>
      </c>
      <c r="L656" s="42">
        <v>23.25</v>
      </c>
      <c r="M656">
        <v>3</v>
      </c>
      <c r="N656">
        <v>69.75</v>
      </c>
    </row>
    <row r="657" spans="3:14">
      <c r="C657">
        <v>3</v>
      </c>
      <c r="D657" t="s">
        <v>353</v>
      </c>
      <c r="E657">
        <v>10625</v>
      </c>
      <c r="F657" t="s">
        <v>356</v>
      </c>
      <c r="G657" t="s">
        <v>357</v>
      </c>
      <c r="H657">
        <v>10625</v>
      </c>
      <c r="I657">
        <v>42</v>
      </c>
      <c r="J657" t="s">
        <v>119</v>
      </c>
      <c r="K657" s="41">
        <v>34950</v>
      </c>
      <c r="L657" s="42">
        <v>14</v>
      </c>
      <c r="M657">
        <v>5</v>
      </c>
      <c r="N657">
        <v>70</v>
      </c>
    </row>
    <row r="658" spans="3:14">
      <c r="C658">
        <v>3</v>
      </c>
      <c r="D658" t="s">
        <v>353</v>
      </c>
      <c r="E658">
        <v>10625</v>
      </c>
      <c r="F658" t="s">
        <v>356</v>
      </c>
      <c r="G658" t="s">
        <v>357</v>
      </c>
      <c r="H658">
        <v>10625</v>
      </c>
      <c r="I658">
        <v>60</v>
      </c>
      <c r="J658" t="s">
        <v>171</v>
      </c>
      <c r="K658" s="41">
        <v>34950</v>
      </c>
      <c r="L658" s="42">
        <v>34</v>
      </c>
      <c r="M658">
        <v>10</v>
      </c>
      <c r="N658">
        <v>340</v>
      </c>
    </row>
    <row r="659" spans="3:14">
      <c r="C659">
        <v>3</v>
      </c>
      <c r="D659" t="s">
        <v>353</v>
      </c>
      <c r="E659">
        <v>10762</v>
      </c>
      <c r="F659" t="s">
        <v>267</v>
      </c>
      <c r="G659" t="s">
        <v>268</v>
      </c>
      <c r="H659">
        <v>10762</v>
      </c>
      <c r="I659">
        <v>39</v>
      </c>
      <c r="J659" t="s">
        <v>168</v>
      </c>
      <c r="K659" s="41">
        <v>35066</v>
      </c>
      <c r="L659" s="42">
        <v>18</v>
      </c>
      <c r="M659">
        <v>16</v>
      </c>
      <c r="N659">
        <v>288</v>
      </c>
    </row>
    <row r="660" spans="3:14">
      <c r="C660">
        <v>3</v>
      </c>
      <c r="D660" t="s">
        <v>353</v>
      </c>
      <c r="E660">
        <v>10762</v>
      </c>
      <c r="F660" t="s">
        <v>267</v>
      </c>
      <c r="G660" t="s">
        <v>268</v>
      </c>
      <c r="H660">
        <v>10762</v>
      </c>
      <c r="I660">
        <v>47</v>
      </c>
      <c r="J660" t="s">
        <v>262</v>
      </c>
      <c r="K660" s="41">
        <v>35066</v>
      </c>
      <c r="L660" s="42">
        <v>9.5</v>
      </c>
      <c r="M660">
        <v>30</v>
      </c>
      <c r="N660">
        <v>285</v>
      </c>
    </row>
    <row r="661" spans="3:14">
      <c r="C661">
        <v>3</v>
      </c>
      <c r="D661" t="s">
        <v>353</v>
      </c>
      <c r="E661">
        <v>10762</v>
      </c>
      <c r="F661" t="s">
        <v>267</v>
      </c>
      <c r="G661" t="s">
        <v>268</v>
      </c>
      <c r="H661">
        <v>10762</v>
      </c>
      <c r="I661">
        <v>51</v>
      </c>
      <c r="J661" t="s">
        <v>121</v>
      </c>
      <c r="K661" s="41">
        <v>35066</v>
      </c>
      <c r="L661" s="42">
        <v>53</v>
      </c>
      <c r="M661">
        <v>28</v>
      </c>
      <c r="N661">
        <v>1484</v>
      </c>
    </row>
    <row r="662" spans="3:14">
      <c r="C662">
        <v>3</v>
      </c>
      <c r="D662" t="s">
        <v>353</v>
      </c>
      <c r="E662">
        <v>10762</v>
      </c>
      <c r="F662" t="s">
        <v>267</v>
      </c>
      <c r="G662" t="s">
        <v>268</v>
      </c>
      <c r="H662">
        <v>10762</v>
      </c>
      <c r="I662">
        <v>56</v>
      </c>
      <c r="J662" t="s">
        <v>151</v>
      </c>
      <c r="K662" s="41">
        <v>35066</v>
      </c>
      <c r="L662" s="42">
        <v>38</v>
      </c>
      <c r="M662">
        <v>60</v>
      </c>
      <c r="N662">
        <v>2280</v>
      </c>
    </row>
    <row r="663" spans="3:14">
      <c r="C663">
        <v>3</v>
      </c>
      <c r="D663" t="s">
        <v>353</v>
      </c>
      <c r="E663">
        <v>10855</v>
      </c>
      <c r="F663" t="s">
        <v>290</v>
      </c>
      <c r="G663" t="s">
        <v>291</v>
      </c>
      <c r="H663">
        <v>10855</v>
      </c>
      <c r="I663">
        <v>16</v>
      </c>
      <c r="J663" t="s">
        <v>124</v>
      </c>
      <c r="K663" s="41">
        <v>35122</v>
      </c>
      <c r="L663" s="42">
        <v>17.45</v>
      </c>
      <c r="M663">
        <v>50</v>
      </c>
      <c r="N663">
        <v>872.5</v>
      </c>
    </row>
    <row r="664" spans="3:14">
      <c r="C664">
        <v>3</v>
      </c>
      <c r="D664" t="s">
        <v>353</v>
      </c>
      <c r="E664">
        <v>10855</v>
      </c>
      <c r="F664" t="s">
        <v>290</v>
      </c>
      <c r="G664" t="s">
        <v>291</v>
      </c>
      <c r="H664">
        <v>10855</v>
      </c>
      <c r="I664">
        <v>31</v>
      </c>
      <c r="J664" t="s">
        <v>118</v>
      </c>
      <c r="K664" s="41">
        <v>35122</v>
      </c>
      <c r="L664" s="42">
        <v>12.5</v>
      </c>
      <c r="M664">
        <v>14</v>
      </c>
      <c r="N664">
        <v>175</v>
      </c>
    </row>
    <row r="665" spans="3:14">
      <c r="C665">
        <v>3</v>
      </c>
      <c r="D665" t="s">
        <v>353</v>
      </c>
      <c r="E665">
        <v>10855</v>
      </c>
      <c r="F665" t="s">
        <v>290</v>
      </c>
      <c r="G665" t="s">
        <v>291</v>
      </c>
      <c r="H665">
        <v>10855</v>
      </c>
      <c r="I665">
        <v>56</v>
      </c>
      <c r="J665" t="s">
        <v>151</v>
      </c>
      <c r="K665" s="41">
        <v>35122</v>
      </c>
      <c r="L665" s="42">
        <v>38</v>
      </c>
      <c r="M665">
        <v>24</v>
      </c>
      <c r="N665">
        <v>912</v>
      </c>
    </row>
    <row r="666" spans="3:14">
      <c r="C666">
        <v>3</v>
      </c>
      <c r="D666" t="s">
        <v>353</v>
      </c>
      <c r="E666">
        <v>10855</v>
      </c>
      <c r="F666" t="s">
        <v>290</v>
      </c>
      <c r="G666" t="s">
        <v>291</v>
      </c>
      <c r="H666">
        <v>10855</v>
      </c>
      <c r="I666">
        <v>65</v>
      </c>
      <c r="J666" t="s">
        <v>147</v>
      </c>
      <c r="K666" s="41">
        <v>35122</v>
      </c>
      <c r="L666" s="42">
        <v>21.05</v>
      </c>
      <c r="M666">
        <v>15</v>
      </c>
      <c r="N666">
        <v>315.75</v>
      </c>
    </row>
    <row r="667" spans="3:14">
      <c r="C667">
        <v>3</v>
      </c>
      <c r="D667" t="s">
        <v>353</v>
      </c>
      <c r="E667">
        <v>10699</v>
      </c>
      <c r="F667" t="s">
        <v>347</v>
      </c>
      <c r="G667" t="s">
        <v>348</v>
      </c>
      <c r="H667">
        <v>10699</v>
      </c>
      <c r="I667">
        <v>47</v>
      </c>
      <c r="J667" t="s">
        <v>262</v>
      </c>
      <c r="K667" s="41">
        <v>35012</v>
      </c>
      <c r="L667" s="42">
        <v>9.5</v>
      </c>
      <c r="M667">
        <v>12</v>
      </c>
      <c r="N667">
        <v>114</v>
      </c>
    </row>
    <row r="668" spans="3:14">
      <c r="C668">
        <v>3</v>
      </c>
      <c r="D668" t="s">
        <v>353</v>
      </c>
      <c r="E668">
        <v>11057</v>
      </c>
      <c r="F668" t="s">
        <v>343</v>
      </c>
      <c r="G668" t="s">
        <v>344</v>
      </c>
      <c r="H668">
        <v>11057</v>
      </c>
      <c r="I668">
        <v>70</v>
      </c>
      <c r="J668" t="s">
        <v>186</v>
      </c>
      <c r="K668" s="41">
        <v>35214</v>
      </c>
      <c r="L668" s="42">
        <v>15</v>
      </c>
      <c r="M668">
        <v>3</v>
      </c>
      <c r="N668">
        <v>45</v>
      </c>
    </row>
    <row r="669" spans="3:14">
      <c r="C669">
        <v>3</v>
      </c>
      <c r="D669" t="s">
        <v>353</v>
      </c>
      <c r="E669">
        <v>10948</v>
      </c>
      <c r="F669" t="s">
        <v>275</v>
      </c>
      <c r="G669" t="s">
        <v>276</v>
      </c>
      <c r="H669">
        <v>10948</v>
      </c>
      <c r="I669">
        <v>50</v>
      </c>
      <c r="J669" t="s">
        <v>311</v>
      </c>
      <c r="K669" s="41">
        <v>35167</v>
      </c>
      <c r="L669" s="42">
        <v>16.25</v>
      </c>
      <c r="M669">
        <v>9</v>
      </c>
      <c r="N669">
        <v>146.25</v>
      </c>
    </row>
    <row r="670" spans="3:14">
      <c r="C670">
        <v>3</v>
      </c>
      <c r="D670" t="s">
        <v>353</v>
      </c>
      <c r="E670">
        <v>10948</v>
      </c>
      <c r="F670" t="s">
        <v>275</v>
      </c>
      <c r="G670" t="s">
        <v>276</v>
      </c>
      <c r="H670">
        <v>10948</v>
      </c>
      <c r="I670">
        <v>51</v>
      </c>
      <c r="J670" t="s">
        <v>121</v>
      </c>
      <c r="K670" s="41">
        <v>35167</v>
      </c>
      <c r="L670" s="42">
        <v>53</v>
      </c>
      <c r="M670">
        <v>40</v>
      </c>
      <c r="N670">
        <v>2120</v>
      </c>
    </row>
    <row r="671" spans="3:14">
      <c r="C671">
        <v>3</v>
      </c>
      <c r="D671" t="s">
        <v>353</v>
      </c>
      <c r="E671">
        <v>10948</v>
      </c>
      <c r="F671" t="s">
        <v>275</v>
      </c>
      <c r="G671" t="s">
        <v>276</v>
      </c>
      <c r="H671">
        <v>10948</v>
      </c>
      <c r="I671">
        <v>55</v>
      </c>
      <c r="J671" t="s">
        <v>170</v>
      </c>
      <c r="K671" s="41">
        <v>35167</v>
      </c>
      <c r="L671" s="42">
        <v>24</v>
      </c>
      <c r="M671">
        <v>4</v>
      </c>
      <c r="N671">
        <v>96</v>
      </c>
    </row>
    <row r="672" spans="3:14">
      <c r="C672">
        <v>3</v>
      </c>
      <c r="D672" t="s">
        <v>353</v>
      </c>
      <c r="E672">
        <v>10517</v>
      </c>
      <c r="F672" t="s">
        <v>343</v>
      </c>
      <c r="G672" t="s">
        <v>344</v>
      </c>
      <c r="H672">
        <v>10517</v>
      </c>
      <c r="I672">
        <v>52</v>
      </c>
      <c r="J672" t="s">
        <v>169</v>
      </c>
      <c r="K672" s="41">
        <v>34844</v>
      </c>
      <c r="L672" s="42">
        <v>7</v>
      </c>
      <c r="M672">
        <v>6</v>
      </c>
      <c r="N672">
        <v>42</v>
      </c>
    </row>
    <row r="673" spans="3:14">
      <c r="C673">
        <v>3</v>
      </c>
      <c r="D673" t="s">
        <v>353</v>
      </c>
      <c r="E673">
        <v>10517</v>
      </c>
      <c r="F673" t="s">
        <v>343</v>
      </c>
      <c r="G673" t="s">
        <v>344</v>
      </c>
      <c r="H673">
        <v>10517</v>
      </c>
      <c r="I673">
        <v>59</v>
      </c>
      <c r="J673" t="s">
        <v>198</v>
      </c>
      <c r="K673" s="41">
        <v>34844</v>
      </c>
      <c r="L673" s="42">
        <v>55</v>
      </c>
      <c r="M673">
        <v>4</v>
      </c>
      <c r="N673">
        <v>220</v>
      </c>
    </row>
    <row r="674" spans="3:14">
      <c r="C674">
        <v>3</v>
      </c>
      <c r="D674" t="s">
        <v>353</v>
      </c>
      <c r="E674">
        <v>10517</v>
      </c>
      <c r="F674" t="s">
        <v>343</v>
      </c>
      <c r="G674" t="s">
        <v>344</v>
      </c>
      <c r="H674">
        <v>10517</v>
      </c>
      <c r="I674">
        <v>70</v>
      </c>
      <c r="J674" t="s">
        <v>186</v>
      </c>
      <c r="K674" s="41">
        <v>34844</v>
      </c>
      <c r="L674" s="42">
        <v>15</v>
      </c>
      <c r="M674">
        <v>6</v>
      </c>
      <c r="N674">
        <v>90</v>
      </c>
    </row>
    <row r="675" spans="3:14">
      <c r="C675">
        <v>3</v>
      </c>
      <c r="D675" t="s">
        <v>353</v>
      </c>
      <c r="E675">
        <v>10697</v>
      </c>
      <c r="F675" t="s">
        <v>245</v>
      </c>
      <c r="G675" t="s">
        <v>246</v>
      </c>
      <c r="H675">
        <v>10697</v>
      </c>
      <c r="I675">
        <v>19</v>
      </c>
      <c r="J675" t="s">
        <v>185</v>
      </c>
      <c r="K675" s="41">
        <v>35011</v>
      </c>
      <c r="L675" s="42">
        <v>9.1999999999999993</v>
      </c>
      <c r="M675">
        <v>7</v>
      </c>
      <c r="N675">
        <v>64.400000000000006</v>
      </c>
    </row>
    <row r="676" spans="3:14">
      <c r="C676">
        <v>3</v>
      </c>
      <c r="D676" t="s">
        <v>353</v>
      </c>
      <c r="E676">
        <v>10697</v>
      </c>
      <c r="F676" t="s">
        <v>245</v>
      </c>
      <c r="G676" t="s">
        <v>246</v>
      </c>
      <c r="H676">
        <v>10697</v>
      </c>
      <c r="I676">
        <v>35</v>
      </c>
      <c r="J676" t="s">
        <v>193</v>
      </c>
      <c r="K676" s="41">
        <v>35011</v>
      </c>
      <c r="L676" s="42">
        <v>18</v>
      </c>
      <c r="M676">
        <v>9</v>
      </c>
      <c r="N676">
        <v>162</v>
      </c>
    </row>
    <row r="677" spans="3:14">
      <c r="C677">
        <v>3</v>
      </c>
      <c r="D677" t="s">
        <v>353</v>
      </c>
      <c r="E677">
        <v>10697</v>
      </c>
      <c r="F677" t="s">
        <v>245</v>
      </c>
      <c r="G677" t="s">
        <v>246</v>
      </c>
      <c r="H677">
        <v>10697</v>
      </c>
      <c r="I677">
        <v>58</v>
      </c>
      <c r="J677" t="s">
        <v>177</v>
      </c>
      <c r="K677" s="41">
        <v>35011</v>
      </c>
      <c r="L677" s="42">
        <v>13.25</v>
      </c>
      <c r="M677">
        <v>30</v>
      </c>
      <c r="N677">
        <v>397.5</v>
      </c>
    </row>
    <row r="678" spans="3:14">
      <c r="C678">
        <v>3</v>
      </c>
      <c r="D678" t="s">
        <v>353</v>
      </c>
      <c r="E678">
        <v>10697</v>
      </c>
      <c r="F678" t="s">
        <v>245</v>
      </c>
      <c r="G678" t="s">
        <v>246</v>
      </c>
      <c r="H678">
        <v>10697</v>
      </c>
      <c r="I678">
        <v>70</v>
      </c>
      <c r="J678" t="s">
        <v>186</v>
      </c>
      <c r="K678" s="41">
        <v>35011</v>
      </c>
      <c r="L678" s="42">
        <v>15</v>
      </c>
      <c r="M678">
        <v>30</v>
      </c>
      <c r="N678">
        <v>450</v>
      </c>
    </row>
    <row r="679" spans="3:14">
      <c r="C679">
        <v>3</v>
      </c>
      <c r="D679" t="s">
        <v>353</v>
      </c>
      <c r="E679">
        <v>10266</v>
      </c>
      <c r="F679" t="s">
        <v>312</v>
      </c>
      <c r="G679" t="s">
        <v>313</v>
      </c>
      <c r="H679">
        <v>10266</v>
      </c>
      <c r="I679">
        <v>12</v>
      </c>
      <c r="J679" t="s">
        <v>162</v>
      </c>
      <c r="K679" s="41">
        <v>34572</v>
      </c>
      <c r="L679" s="42">
        <v>30.4</v>
      </c>
      <c r="M679">
        <v>12</v>
      </c>
      <c r="N679">
        <v>364.8</v>
      </c>
    </row>
    <row r="680" spans="3:14">
      <c r="C680">
        <v>3</v>
      </c>
      <c r="D680" t="s">
        <v>353</v>
      </c>
      <c r="E680">
        <v>10723</v>
      </c>
      <c r="F680" t="s">
        <v>296</v>
      </c>
      <c r="G680" t="s">
        <v>297</v>
      </c>
      <c r="H680">
        <v>10723</v>
      </c>
      <c r="I680">
        <v>26</v>
      </c>
      <c r="J680" t="s">
        <v>133</v>
      </c>
      <c r="K680" s="41">
        <v>35033</v>
      </c>
      <c r="L680" s="42">
        <v>31.23</v>
      </c>
      <c r="M680">
        <v>15</v>
      </c>
      <c r="N680">
        <v>468.45</v>
      </c>
    </row>
    <row r="681" spans="3:14">
      <c r="C681">
        <v>3</v>
      </c>
      <c r="D681" t="s">
        <v>353</v>
      </c>
      <c r="E681">
        <v>10753</v>
      </c>
      <c r="F681" t="s">
        <v>260</v>
      </c>
      <c r="G681" t="s">
        <v>261</v>
      </c>
      <c r="H681">
        <v>10753</v>
      </c>
      <c r="I681">
        <v>45</v>
      </c>
      <c r="J681" t="s">
        <v>120</v>
      </c>
      <c r="K681" s="41">
        <v>35059</v>
      </c>
      <c r="L681" s="42">
        <v>9.5</v>
      </c>
      <c r="M681">
        <v>4</v>
      </c>
      <c r="N681">
        <v>38</v>
      </c>
    </row>
    <row r="682" spans="3:14">
      <c r="C682">
        <v>3</v>
      </c>
      <c r="D682" t="s">
        <v>353</v>
      </c>
      <c r="E682">
        <v>10753</v>
      </c>
      <c r="F682" t="s">
        <v>260</v>
      </c>
      <c r="G682" t="s">
        <v>261</v>
      </c>
      <c r="H682">
        <v>10753</v>
      </c>
      <c r="I682">
        <v>74</v>
      </c>
      <c r="J682" t="s">
        <v>253</v>
      </c>
      <c r="K682" s="41">
        <v>35059</v>
      </c>
      <c r="L682" s="42">
        <v>10</v>
      </c>
      <c r="M682">
        <v>5</v>
      </c>
      <c r="N682">
        <v>50</v>
      </c>
    </row>
    <row r="683" spans="3:14">
      <c r="C683">
        <v>3</v>
      </c>
      <c r="D683" t="s">
        <v>353</v>
      </c>
      <c r="E683">
        <v>10860</v>
      </c>
      <c r="F683" t="s">
        <v>277</v>
      </c>
      <c r="G683" t="s">
        <v>278</v>
      </c>
      <c r="H683">
        <v>10860</v>
      </c>
      <c r="I683">
        <v>51</v>
      </c>
      <c r="J683" t="s">
        <v>121</v>
      </c>
      <c r="K683" s="41">
        <v>35124</v>
      </c>
      <c r="L683" s="42">
        <v>53</v>
      </c>
      <c r="M683">
        <v>3</v>
      </c>
      <c r="N683">
        <v>159</v>
      </c>
    </row>
    <row r="684" spans="3:14">
      <c r="C684">
        <v>3</v>
      </c>
      <c r="D684" t="s">
        <v>353</v>
      </c>
      <c r="E684">
        <v>10860</v>
      </c>
      <c r="F684" t="s">
        <v>277</v>
      </c>
      <c r="G684" t="s">
        <v>278</v>
      </c>
      <c r="H684">
        <v>10860</v>
      </c>
      <c r="I684">
        <v>76</v>
      </c>
      <c r="J684" t="s">
        <v>187</v>
      </c>
      <c r="K684" s="41">
        <v>35124</v>
      </c>
      <c r="L684" s="42">
        <v>18</v>
      </c>
      <c r="M684">
        <v>20</v>
      </c>
      <c r="N684">
        <v>360</v>
      </c>
    </row>
    <row r="685" spans="3:14">
      <c r="C685">
        <v>3</v>
      </c>
      <c r="D685" t="s">
        <v>353</v>
      </c>
      <c r="E685">
        <v>10434</v>
      </c>
      <c r="F685" t="s">
        <v>267</v>
      </c>
      <c r="G685" t="s">
        <v>268</v>
      </c>
      <c r="H685">
        <v>10434</v>
      </c>
      <c r="I685">
        <v>11</v>
      </c>
      <c r="J685" t="s">
        <v>197</v>
      </c>
      <c r="K685" s="41">
        <v>34764</v>
      </c>
      <c r="L685" s="42">
        <v>16.8</v>
      </c>
      <c r="M685">
        <v>6</v>
      </c>
      <c r="N685">
        <v>100.8</v>
      </c>
    </row>
    <row r="686" spans="3:14">
      <c r="C686">
        <v>3</v>
      </c>
      <c r="D686" t="s">
        <v>353</v>
      </c>
      <c r="E686">
        <v>10434</v>
      </c>
      <c r="F686" t="s">
        <v>267</v>
      </c>
      <c r="G686" t="s">
        <v>268</v>
      </c>
      <c r="H686">
        <v>10434</v>
      </c>
      <c r="I686">
        <v>76</v>
      </c>
      <c r="J686" t="s">
        <v>187</v>
      </c>
      <c r="K686" s="41">
        <v>34764</v>
      </c>
      <c r="L686" s="42">
        <v>14.4</v>
      </c>
      <c r="M686">
        <v>18</v>
      </c>
      <c r="N686">
        <v>259.2</v>
      </c>
    </row>
    <row r="687" spans="3:14">
      <c r="C687">
        <v>3</v>
      </c>
      <c r="D687" t="s">
        <v>353</v>
      </c>
      <c r="E687">
        <v>10256</v>
      </c>
      <c r="F687" t="s">
        <v>314</v>
      </c>
      <c r="G687" t="s">
        <v>315</v>
      </c>
      <c r="H687">
        <v>10256</v>
      </c>
      <c r="I687">
        <v>53</v>
      </c>
      <c r="J687" t="s">
        <v>134</v>
      </c>
      <c r="K687" s="41">
        <v>34561</v>
      </c>
      <c r="L687" s="42">
        <v>26.2</v>
      </c>
      <c r="M687">
        <v>15</v>
      </c>
      <c r="N687">
        <v>393</v>
      </c>
    </row>
    <row r="688" spans="3:14">
      <c r="C688">
        <v>3</v>
      </c>
      <c r="D688" t="s">
        <v>353</v>
      </c>
      <c r="E688">
        <v>10256</v>
      </c>
      <c r="F688" t="s">
        <v>314</v>
      </c>
      <c r="G688" t="s">
        <v>315</v>
      </c>
      <c r="H688">
        <v>10256</v>
      </c>
      <c r="I688">
        <v>77</v>
      </c>
      <c r="J688" t="s">
        <v>176</v>
      </c>
      <c r="K688" s="41">
        <v>34561</v>
      </c>
      <c r="L688" s="42">
        <v>10.4</v>
      </c>
      <c r="M688">
        <v>12</v>
      </c>
      <c r="N688">
        <v>124.8</v>
      </c>
    </row>
    <row r="689" spans="3:14">
      <c r="C689">
        <v>3</v>
      </c>
      <c r="D689" t="s">
        <v>353</v>
      </c>
      <c r="E689">
        <v>10441</v>
      </c>
      <c r="F689" t="s">
        <v>290</v>
      </c>
      <c r="G689" t="s">
        <v>291</v>
      </c>
      <c r="H689">
        <v>10441</v>
      </c>
      <c r="I689">
        <v>27</v>
      </c>
      <c r="J689" t="s">
        <v>155</v>
      </c>
      <c r="K689" s="41">
        <v>34771</v>
      </c>
      <c r="L689" s="42">
        <v>35.1</v>
      </c>
      <c r="M689">
        <v>50</v>
      </c>
      <c r="N689">
        <v>1755</v>
      </c>
    </row>
    <row r="690" spans="3:14">
      <c r="C690">
        <v>3</v>
      </c>
      <c r="D690" t="s">
        <v>353</v>
      </c>
      <c r="E690">
        <v>10856</v>
      </c>
      <c r="F690" t="s">
        <v>316</v>
      </c>
      <c r="G690" t="s">
        <v>317</v>
      </c>
      <c r="H690">
        <v>10856</v>
      </c>
      <c r="I690">
        <v>2</v>
      </c>
      <c r="J690" t="s">
        <v>132</v>
      </c>
      <c r="K690" s="41">
        <v>35123</v>
      </c>
      <c r="L690" s="42">
        <v>19</v>
      </c>
      <c r="M690">
        <v>20</v>
      </c>
      <c r="N690">
        <v>380</v>
      </c>
    </row>
    <row r="691" spans="3:14">
      <c r="C691">
        <v>3</v>
      </c>
      <c r="D691" t="s">
        <v>353</v>
      </c>
      <c r="E691">
        <v>10856</v>
      </c>
      <c r="F691" t="s">
        <v>316</v>
      </c>
      <c r="G691" t="s">
        <v>317</v>
      </c>
      <c r="H691">
        <v>10856</v>
      </c>
      <c r="I691">
        <v>42</v>
      </c>
      <c r="J691" t="s">
        <v>119</v>
      </c>
      <c r="K691" s="41">
        <v>35123</v>
      </c>
      <c r="L691" s="42">
        <v>14</v>
      </c>
      <c r="M691">
        <v>20</v>
      </c>
      <c r="N691">
        <v>280</v>
      </c>
    </row>
    <row r="692" spans="3:14">
      <c r="C692">
        <v>3</v>
      </c>
      <c r="D692" t="s">
        <v>353</v>
      </c>
      <c r="E692">
        <v>10779</v>
      </c>
      <c r="F692" t="s">
        <v>347</v>
      </c>
      <c r="G692" t="s">
        <v>348</v>
      </c>
      <c r="H692">
        <v>10779</v>
      </c>
      <c r="I692">
        <v>16</v>
      </c>
      <c r="J692" t="s">
        <v>124</v>
      </c>
      <c r="K692" s="41">
        <v>35080</v>
      </c>
      <c r="L692" s="42">
        <v>17.45</v>
      </c>
      <c r="M692">
        <v>20</v>
      </c>
      <c r="N692">
        <v>349</v>
      </c>
    </row>
    <row r="693" spans="3:14">
      <c r="C693">
        <v>3</v>
      </c>
      <c r="D693" t="s">
        <v>353</v>
      </c>
      <c r="E693">
        <v>10779</v>
      </c>
      <c r="F693" t="s">
        <v>347</v>
      </c>
      <c r="G693" t="s">
        <v>348</v>
      </c>
      <c r="H693">
        <v>10779</v>
      </c>
      <c r="I693">
        <v>62</v>
      </c>
      <c r="J693" t="s">
        <v>138</v>
      </c>
      <c r="K693" s="41">
        <v>35080</v>
      </c>
      <c r="L693" s="42">
        <v>49.3</v>
      </c>
      <c r="M693">
        <v>20</v>
      </c>
      <c r="N693">
        <v>986</v>
      </c>
    </row>
    <row r="694" spans="3:14">
      <c r="C694">
        <v>3</v>
      </c>
      <c r="D694" t="s">
        <v>353</v>
      </c>
      <c r="E694">
        <v>10381</v>
      </c>
      <c r="F694" t="s">
        <v>229</v>
      </c>
      <c r="G694" t="s">
        <v>230</v>
      </c>
      <c r="H694">
        <v>10381</v>
      </c>
      <c r="I694">
        <v>74</v>
      </c>
      <c r="J694" t="s">
        <v>253</v>
      </c>
      <c r="K694" s="41">
        <v>34711</v>
      </c>
      <c r="L694" s="42">
        <v>8</v>
      </c>
      <c r="M694">
        <v>14</v>
      </c>
      <c r="N694">
        <v>112</v>
      </c>
    </row>
    <row r="695" spans="3:14">
      <c r="C695">
        <v>3</v>
      </c>
      <c r="D695" t="s">
        <v>353</v>
      </c>
      <c r="E695">
        <v>10409</v>
      </c>
      <c r="F695" t="s">
        <v>358</v>
      </c>
      <c r="G695" t="s">
        <v>359</v>
      </c>
      <c r="H695">
        <v>10409</v>
      </c>
      <c r="I695">
        <v>14</v>
      </c>
      <c r="J695" t="s">
        <v>164</v>
      </c>
      <c r="K695" s="41">
        <v>34739</v>
      </c>
      <c r="L695" s="42">
        <v>18.600000000000001</v>
      </c>
      <c r="M695">
        <v>12</v>
      </c>
      <c r="N695">
        <v>223.2</v>
      </c>
    </row>
    <row r="696" spans="3:14">
      <c r="C696">
        <v>3</v>
      </c>
      <c r="D696" t="s">
        <v>353</v>
      </c>
      <c r="E696">
        <v>10409</v>
      </c>
      <c r="F696" t="s">
        <v>358</v>
      </c>
      <c r="G696" t="s">
        <v>359</v>
      </c>
      <c r="H696">
        <v>10409</v>
      </c>
      <c r="I696">
        <v>21</v>
      </c>
      <c r="J696" t="s">
        <v>235</v>
      </c>
      <c r="K696" s="41">
        <v>34739</v>
      </c>
      <c r="L696" s="42">
        <v>8</v>
      </c>
      <c r="M696">
        <v>12</v>
      </c>
      <c r="N696">
        <v>96</v>
      </c>
    </row>
    <row r="697" spans="3:14">
      <c r="C697">
        <v>3</v>
      </c>
      <c r="D697" t="s">
        <v>353</v>
      </c>
      <c r="E697">
        <v>10763</v>
      </c>
      <c r="F697" t="s">
        <v>263</v>
      </c>
      <c r="G697" t="s">
        <v>264</v>
      </c>
      <c r="H697">
        <v>10763</v>
      </c>
      <c r="I697">
        <v>21</v>
      </c>
      <c r="J697" t="s">
        <v>235</v>
      </c>
      <c r="K697" s="41">
        <v>35067</v>
      </c>
      <c r="L697" s="42">
        <v>10</v>
      </c>
      <c r="M697">
        <v>40</v>
      </c>
      <c r="N697">
        <v>400</v>
      </c>
    </row>
    <row r="698" spans="3:14">
      <c r="C698">
        <v>3</v>
      </c>
      <c r="D698" t="s">
        <v>353</v>
      </c>
      <c r="E698">
        <v>10763</v>
      </c>
      <c r="F698" t="s">
        <v>263</v>
      </c>
      <c r="G698" t="s">
        <v>264</v>
      </c>
      <c r="H698">
        <v>10763</v>
      </c>
      <c r="I698">
        <v>22</v>
      </c>
      <c r="J698" t="s">
        <v>336</v>
      </c>
      <c r="K698" s="41">
        <v>35067</v>
      </c>
      <c r="L698" s="42">
        <v>21</v>
      </c>
      <c r="M698">
        <v>6</v>
      </c>
      <c r="N698">
        <v>126</v>
      </c>
    </row>
    <row r="699" spans="3:14">
      <c r="C699">
        <v>3</v>
      </c>
      <c r="D699" t="s">
        <v>353</v>
      </c>
      <c r="E699">
        <v>10763</v>
      </c>
      <c r="F699" t="s">
        <v>263</v>
      </c>
      <c r="G699" t="s">
        <v>264</v>
      </c>
      <c r="H699">
        <v>10763</v>
      </c>
      <c r="I699">
        <v>24</v>
      </c>
      <c r="J699" t="s">
        <v>190</v>
      </c>
      <c r="K699" s="41">
        <v>35067</v>
      </c>
      <c r="L699" s="42">
        <v>4.5</v>
      </c>
      <c r="M699">
        <v>20</v>
      </c>
      <c r="N699">
        <v>90</v>
      </c>
    </row>
    <row r="700" spans="3:14">
      <c r="C700">
        <v>3</v>
      </c>
      <c r="D700" t="s">
        <v>353</v>
      </c>
      <c r="E700">
        <v>10682</v>
      </c>
      <c r="F700" t="s">
        <v>316</v>
      </c>
      <c r="G700" t="s">
        <v>317</v>
      </c>
      <c r="H700">
        <v>10682</v>
      </c>
      <c r="I700">
        <v>33</v>
      </c>
      <c r="J700" t="s">
        <v>137</v>
      </c>
      <c r="K700" s="41">
        <v>34998</v>
      </c>
      <c r="L700" s="42">
        <v>2.5</v>
      </c>
      <c r="M700">
        <v>30</v>
      </c>
      <c r="N700">
        <v>75</v>
      </c>
    </row>
    <row r="701" spans="3:14">
      <c r="C701">
        <v>3</v>
      </c>
      <c r="D701" t="s">
        <v>353</v>
      </c>
      <c r="E701">
        <v>10682</v>
      </c>
      <c r="F701" t="s">
        <v>316</v>
      </c>
      <c r="G701" t="s">
        <v>317</v>
      </c>
      <c r="H701">
        <v>10682</v>
      </c>
      <c r="I701">
        <v>66</v>
      </c>
      <c r="J701" t="s">
        <v>173</v>
      </c>
      <c r="K701" s="41">
        <v>34998</v>
      </c>
      <c r="L701" s="42">
        <v>17</v>
      </c>
      <c r="M701">
        <v>4</v>
      </c>
      <c r="N701">
        <v>68</v>
      </c>
    </row>
    <row r="702" spans="3:14">
      <c r="C702">
        <v>3</v>
      </c>
      <c r="D702" t="s">
        <v>353</v>
      </c>
      <c r="E702">
        <v>10682</v>
      </c>
      <c r="F702" t="s">
        <v>316</v>
      </c>
      <c r="G702" t="s">
        <v>317</v>
      </c>
      <c r="H702">
        <v>10682</v>
      </c>
      <c r="I702">
        <v>75</v>
      </c>
      <c r="J702" t="s">
        <v>175</v>
      </c>
      <c r="K702" s="41">
        <v>34998</v>
      </c>
      <c r="L702" s="42">
        <v>7.75</v>
      </c>
      <c r="M702">
        <v>30</v>
      </c>
      <c r="N702">
        <v>232.5</v>
      </c>
    </row>
    <row r="703" spans="3:14">
      <c r="C703">
        <v>3</v>
      </c>
      <c r="D703" t="s">
        <v>353</v>
      </c>
      <c r="E703">
        <v>10433</v>
      </c>
      <c r="F703" t="s">
        <v>360</v>
      </c>
      <c r="G703" t="s">
        <v>361</v>
      </c>
      <c r="H703">
        <v>10433</v>
      </c>
      <c r="I703">
        <v>56</v>
      </c>
      <c r="J703" t="s">
        <v>151</v>
      </c>
      <c r="K703" s="41">
        <v>34764</v>
      </c>
      <c r="L703" s="42">
        <v>30.4</v>
      </c>
      <c r="M703">
        <v>28</v>
      </c>
      <c r="N703">
        <v>851.2</v>
      </c>
    </row>
    <row r="704" spans="3:14">
      <c r="C704">
        <v>3</v>
      </c>
      <c r="D704" t="s">
        <v>353</v>
      </c>
      <c r="E704">
        <v>10576</v>
      </c>
      <c r="F704" t="s">
        <v>188</v>
      </c>
      <c r="G704" t="s">
        <v>189</v>
      </c>
      <c r="H704">
        <v>10576</v>
      </c>
      <c r="I704">
        <v>1</v>
      </c>
      <c r="J704" t="s">
        <v>183</v>
      </c>
      <c r="K704" s="41">
        <v>34904</v>
      </c>
      <c r="L704" s="42">
        <v>18</v>
      </c>
      <c r="M704">
        <v>10</v>
      </c>
      <c r="N704">
        <v>180</v>
      </c>
    </row>
    <row r="705" spans="3:14">
      <c r="C705">
        <v>3</v>
      </c>
      <c r="D705" t="s">
        <v>353</v>
      </c>
      <c r="E705">
        <v>10576</v>
      </c>
      <c r="F705" t="s">
        <v>188</v>
      </c>
      <c r="G705" t="s">
        <v>189</v>
      </c>
      <c r="H705">
        <v>10576</v>
      </c>
      <c r="I705">
        <v>31</v>
      </c>
      <c r="J705" t="s">
        <v>118</v>
      </c>
      <c r="K705" s="41">
        <v>34904</v>
      </c>
      <c r="L705" s="42">
        <v>12.5</v>
      </c>
      <c r="M705">
        <v>20</v>
      </c>
      <c r="N705">
        <v>250</v>
      </c>
    </row>
    <row r="706" spans="3:14">
      <c r="C706">
        <v>3</v>
      </c>
      <c r="D706" t="s">
        <v>353</v>
      </c>
      <c r="E706">
        <v>10576</v>
      </c>
      <c r="F706" t="s">
        <v>188</v>
      </c>
      <c r="G706" t="s">
        <v>189</v>
      </c>
      <c r="H706">
        <v>10576</v>
      </c>
      <c r="I706">
        <v>44</v>
      </c>
      <c r="J706" t="s">
        <v>146</v>
      </c>
      <c r="K706" s="41">
        <v>34904</v>
      </c>
      <c r="L706" s="42">
        <v>19.45</v>
      </c>
      <c r="M706">
        <v>21</v>
      </c>
      <c r="N706">
        <v>408.45</v>
      </c>
    </row>
    <row r="707" spans="3:14">
      <c r="C707">
        <v>3</v>
      </c>
      <c r="D707" t="s">
        <v>353</v>
      </c>
      <c r="E707">
        <v>10638</v>
      </c>
      <c r="F707" t="s">
        <v>245</v>
      </c>
      <c r="G707" t="s">
        <v>246</v>
      </c>
      <c r="H707">
        <v>10638</v>
      </c>
      <c r="I707">
        <v>45</v>
      </c>
      <c r="J707" t="s">
        <v>120</v>
      </c>
      <c r="K707" s="41">
        <v>34962</v>
      </c>
      <c r="L707" s="42">
        <v>9.5</v>
      </c>
      <c r="M707">
        <v>20</v>
      </c>
      <c r="N707">
        <v>190</v>
      </c>
    </row>
    <row r="708" spans="3:14">
      <c r="C708">
        <v>3</v>
      </c>
      <c r="D708" t="s">
        <v>353</v>
      </c>
      <c r="E708">
        <v>10638</v>
      </c>
      <c r="F708" t="s">
        <v>245</v>
      </c>
      <c r="G708" t="s">
        <v>246</v>
      </c>
      <c r="H708">
        <v>10638</v>
      </c>
      <c r="I708">
        <v>65</v>
      </c>
      <c r="J708" t="s">
        <v>147</v>
      </c>
      <c r="K708" s="41">
        <v>34962</v>
      </c>
      <c r="L708" s="42">
        <v>21.05</v>
      </c>
      <c r="M708">
        <v>21</v>
      </c>
      <c r="N708">
        <v>442.05</v>
      </c>
    </row>
    <row r="709" spans="3:14">
      <c r="C709">
        <v>3</v>
      </c>
      <c r="D709" t="s">
        <v>353</v>
      </c>
      <c r="E709">
        <v>10638</v>
      </c>
      <c r="F709" t="s">
        <v>245</v>
      </c>
      <c r="G709" t="s">
        <v>246</v>
      </c>
      <c r="H709">
        <v>10638</v>
      </c>
      <c r="I709">
        <v>72</v>
      </c>
      <c r="J709" t="s">
        <v>201</v>
      </c>
      <c r="K709" s="41">
        <v>34962</v>
      </c>
      <c r="L709" s="42">
        <v>34.799999999999997</v>
      </c>
      <c r="M709">
        <v>60</v>
      </c>
      <c r="N709">
        <v>2088</v>
      </c>
    </row>
    <row r="710" spans="3:14">
      <c r="C710">
        <v>3</v>
      </c>
      <c r="D710" t="s">
        <v>353</v>
      </c>
      <c r="E710">
        <v>11011</v>
      </c>
      <c r="F710" t="s">
        <v>300</v>
      </c>
      <c r="G710" t="s">
        <v>301</v>
      </c>
      <c r="H710">
        <v>11011</v>
      </c>
      <c r="I710">
        <v>58</v>
      </c>
      <c r="J710" t="s">
        <v>177</v>
      </c>
      <c r="K710" s="41">
        <v>35194</v>
      </c>
      <c r="L710" s="42">
        <v>13.25</v>
      </c>
      <c r="M710">
        <v>40</v>
      </c>
      <c r="N710">
        <v>530</v>
      </c>
    </row>
    <row r="711" spans="3:14">
      <c r="C711">
        <v>3</v>
      </c>
      <c r="D711" t="s">
        <v>353</v>
      </c>
      <c r="E711">
        <v>11011</v>
      </c>
      <c r="F711" t="s">
        <v>300</v>
      </c>
      <c r="G711" t="s">
        <v>301</v>
      </c>
      <c r="H711">
        <v>11011</v>
      </c>
      <c r="I711">
        <v>71</v>
      </c>
      <c r="J711" t="s">
        <v>144</v>
      </c>
      <c r="K711" s="41">
        <v>35194</v>
      </c>
      <c r="L711" s="42">
        <v>21.5</v>
      </c>
      <c r="M711">
        <v>20</v>
      </c>
      <c r="N711">
        <v>430</v>
      </c>
    </row>
    <row r="712" spans="3:14">
      <c r="C712">
        <v>3</v>
      </c>
      <c r="D712" t="s">
        <v>353</v>
      </c>
      <c r="E712">
        <v>10330</v>
      </c>
      <c r="F712" t="s">
        <v>229</v>
      </c>
      <c r="G712" t="s">
        <v>230</v>
      </c>
      <c r="H712">
        <v>10330</v>
      </c>
      <c r="I712">
        <v>26</v>
      </c>
      <c r="J712" t="s">
        <v>133</v>
      </c>
      <c r="K712" s="41">
        <v>34654</v>
      </c>
      <c r="L712" s="42">
        <v>24.9</v>
      </c>
      <c r="M712">
        <v>50</v>
      </c>
      <c r="N712">
        <v>1245</v>
      </c>
    </row>
    <row r="713" spans="3:14">
      <c r="C713">
        <v>3</v>
      </c>
      <c r="D713" t="s">
        <v>353</v>
      </c>
      <c r="E713">
        <v>10330</v>
      </c>
      <c r="F713" t="s">
        <v>229</v>
      </c>
      <c r="G713" t="s">
        <v>230</v>
      </c>
      <c r="H713">
        <v>10330</v>
      </c>
      <c r="I713">
        <v>72</v>
      </c>
      <c r="J713" t="s">
        <v>201</v>
      </c>
      <c r="K713" s="41">
        <v>34654</v>
      </c>
      <c r="L713" s="42">
        <v>27.8</v>
      </c>
      <c r="M713">
        <v>25</v>
      </c>
      <c r="N713">
        <v>695</v>
      </c>
    </row>
    <row r="714" spans="3:14">
      <c r="C714">
        <v>3</v>
      </c>
      <c r="D714" t="s">
        <v>353</v>
      </c>
      <c r="E714">
        <v>10619</v>
      </c>
      <c r="F714" t="s">
        <v>279</v>
      </c>
      <c r="G714" t="s">
        <v>280</v>
      </c>
      <c r="H714">
        <v>10619</v>
      </c>
      <c r="I714">
        <v>21</v>
      </c>
      <c r="J714" t="s">
        <v>235</v>
      </c>
      <c r="K714" s="41">
        <v>34946</v>
      </c>
      <c r="L714" s="42">
        <v>10</v>
      </c>
      <c r="M714">
        <v>42</v>
      </c>
      <c r="N714">
        <v>420</v>
      </c>
    </row>
    <row r="715" spans="3:14">
      <c r="C715">
        <v>3</v>
      </c>
      <c r="D715" t="s">
        <v>353</v>
      </c>
      <c r="E715">
        <v>10619</v>
      </c>
      <c r="F715" t="s">
        <v>279</v>
      </c>
      <c r="G715" t="s">
        <v>280</v>
      </c>
      <c r="H715">
        <v>10619</v>
      </c>
      <c r="I715">
        <v>22</v>
      </c>
      <c r="J715" t="s">
        <v>336</v>
      </c>
      <c r="K715" s="41">
        <v>34946</v>
      </c>
      <c r="L715" s="42">
        <v>21</v>
      </c>
      <c r="M715">
        <v>40</v>
      </c>
      <c r="N715">
        <v>840</v>
      </c>
    </row>
    <row r="716" spans="3:14">
      <c r="C716">
        <v>3</v>
      </c>
      <c r="D716" t="s">
        <v>353</v>
      </c>
      <c r="E716">
        <v>10505</v>
      </c>
      <c r="F716" t="s">
        <v>279</v>
      </c>
      <c r="G716" t="s">
        <v>280</v>
      </c>
      <c r="H716">
        <v>10505</v>
      </c>
      <c r="I716">
        <v>62</v>
      </c>
      <c r="J716" t="s">
        <v>138</v>
      </c>
      <c r="K716" s="41">
        <v>34834</v>
      </c>
      <c r="L716" s="42">
        <v>49.3</v>
      </c>
      <c r="M716">
        <v>3</v>
      </c>
      <c r="N716">
        <v>147.9</v>
      </c>
    </row>
    <row r="717" spans="3:14">
      <c r="C717">
        <v>3</v>
      </c>
      <c r="D717" t="s">
        <v>353</v>
      </c>
      <c r="E717">
        <v>10911</v>
      </c>
      <c r="F717" t="s">
        <v>275</v>
      </c>
      <c r="G717" t="s">
        <v>276</v>
      </c>
      <c r="H717">
        <v>10911</v>
      </c>
      <c r="I717">
        <v>1</v>
      </c>
      <c r="J717" t="s">
        <v>183</v>
      </c>
      <c r="K717" s="41">
        <v>35152</v>
      </c>
      <c r="L717" s="42">
        <v>18</v>
      </c>
      <c r="M717">
        <v>10</v>
      </c>
      <c r="N717">
        <v>180</v>
      </c>
    </row>
    <row r="718" spans="3:14">
      <c r="C718">
        <v>3</v>
      </c>
      <c r="D718" t="s">
        <v>353</v>
      </c>
      <c r="E718">
        <v>10911</v>
      </c>
      <c r="F718" t="s">
        <v>275</v>
      </c>
      <c r="G718" t="s">
        <v>276</v>
      </c>
      <c r="H718">
        <v>10911</v>
      </c>
      <c r="I718">
        <v>17</v>
      </c>
      <c r="J718" t="s">
        <v>222</v>
      </c>
      <c r="K718" s="41">
        <v>35152</v>
      </c>
      <c r="L718" s="42">
        <v>39</v>
      </c>
      <c r="M718">
        <v>12</v>
      </c>
      <c r="N718">
        <v>468</v>
      </c>
    </row>
    <row r="719" spans="3:14">
      <c r="C719">
        <v>3</v>
      </c>
      <c r="D719" t="s">
        <v>353</v>
      </c>
      <c r="E719">
        <v>10911</v>
      </c>
      <c r="F719" t="s">
        <v>275</v>
      </c>
      <c r="G719" t="s">
        <v>276</v>
      </c>
      <c r="H719">
        <v>10911</v>
      </c>
      <c r="I719">
        <v>67</v>
      </c>
      <c r="J719" t="s">
        <v>323</v>
      </c>
      <c r="K719" s="41">
        <v>35152</v>
      </c>
      <c r="L719" s="42">
        <v>14</v>
      </c>
      <c r="M719">
        <v>15</v>
      </c>
      <c r="N719">
        <v>210</v>
      </c>
    </row>
    <row r="720" spans="3:14">
      <c r="C720">
        <v>3</v>
      </c>
      <c r="D720" t="s">
        <v>353</v>
      </c>
      <c r="E720">
        <v>10283</v>
      </c>
      <c r="F720" t="s">
        <v>229</v>
      </c>
      <c r="G720" t="s">
        <v>230</v>
      </c>
      <c r="H720">
        <v>10283</v>
      </c>
      <c r="I720">
        <v>15</v>
      </c>
      <c r="J720" t="s">
        <v>238</v>
      </c>
      <c r="K720" s="41">
        <v>34593</v>
      </c>
      <c r="L720" s="42">
        <v>12.4</v>
      </c>
      <c r="M720">
        <v>20</v>
      </c>
      <c r="N720">
        <v>248</v>
      </c>
    </row>
    <row r="721" spans="3:14">
      <c r="C721">
        <v>3</v>
      </c>
      <c r="D721" t="s">
        <v>353</v>
      </c>
      <c r="E721">
        <v>10283</v>
      </c>
      <c r="F721" t="s">
        <v>229</v>
      </c>
      <c r="G721" t="s">
        <v>230</v>
      </c>
      <c r="H721">
        <v>10283</v>
      </c>
      <c r="I721">
        <v>19</v>
      </c>
      <c r="J721" t="s">
        <v>185</v>
      </c>
      <c r="K721" s="41">
        <v>34593</v>
      </c>
      <c r="L721" s="42">
        <v>7.3</v>
      </c>
      <c r="M721">
        <v>18</v>
      </c>
      <c r="N721">
        <v>131.4</v>
      </c>
    </row>
    <row r="722" spans="3:14">
      <c r="C722">
        <v>3</v>
      </c>
      <c r="D722" t="s">
        <v>353</v>
      </c>
      <c r="E722">
        <v>10283</v>
      </c>
      <c r="F722" t="s">
        <v>229</v>
      </c>
      <c r="G722" t="s">
        <v>230</v>
      </c>
      <c r="H722">
        <v>10283</v>
      </c>
      <c r="I722">
        <v>60</v>
      </c>
      <c r="J722" t="s">
        <v>171</v>
      </c>
      <c r="K722" s="41">
        <v>34593</v>
      </c>
      <c r="L722" s="42">
        <v>27.2</v>
      </c>
      <c r="M722">
        <v>35</v>
      </c>
      <c r="N722">
        <v>952</v>
      </c>
    </row>
    <row r="723" spans="3:14">
      <c r="C723">
        <v>3</v>
      </c>
      <c r="D723" t="s">
        <v>353</v>
      </c>
      <c r="E723">
        <v>10283</v>
      </c>
      <c r="F723" t="s">
        <v>229</v>
      </c>
      <c r="G723" t="s">
        <v>230</v>
      </c>
      <c r="H723">
        <v>10283</v>
      </c>
      <c r="I723">
        <v>72</v>
      </c>
      <c r="J723" t="s">
        <v>201</v>
      </c>
      <c r="K723" s="41">
        <v>34593</v>
      </c>
      <c r="L723" s="42">
        <v>27.8</v>
      </c>
      <c r="M723">
        <v>3</v>
      </c>
      <c r="N723">
        <v>83.4</v>
      </c>
    </row>
    <row r="724" spans="3:14">
      <c r="C724">
        <v>3</v>
      </c>
      <c r="D724" t="s">
        <v>353</v>
      </c>
      <c r="E724">
        <v>10332</v>
      </c>
      <c r="F724" t="s">
        <v>279</v>
      </c>
      <c r="G724" t="s">
        <v>280</v>
      </c>
      <c r="H724">
        <v>10332</v>
      </c>
      <c r="I724">
        <v>18</v>
      </c>
      <c r="J724" t="s">
        <v>125</v>
      </c>
      <c r="K724" s="41">
        <v>34655</v>
      </c>
      <c r="L724" s="42">
        <v>50</v>
      </c>
      <c r="M724">
        <v>40</v>
      </c>
      <c r="N724">
        <v>2000</v>
      </c>
    </row>
    <row r="725" spans="3:14">
      <c r="C725">
        <v>3</v>
      </c>
      <c r="D725" t="s">
        <v>353</v>
      </c>
      <c r="E725">
        <v>10332</v>
      </c>
      <c r="F725" t="s">
        <v>279</v>
      </c>
      <c r="G725" t="s">
        <v>280</v>
      </c>
      <c r="H725">
        <v>10332</v>
      </c>
      <c r="I725">
        <v>42</v>
      </c>
      <c r="J725" t="s">
        <v>119</v>
      </c>
      <c r="K725" s="41">
        <v>34655</v>
      </c>
      <c r="L725" s="42">
        <v>11.2</v>
      </c>
      <c r="M725">
        <v>10</v>
      </c>
      <c r="N725">
        <v>112</v>
      </c>
    </row>
    <row r="726" spans="3:14">
      <c r="C726">
        <v>3</v>
      </c>
      <c r="D726" t="s">
        <v>353</v>
      </c>
      <c r="E726">
        <v>10332</v>
      </c>
      <c r="F726" t="s">
        <v>279</v>
      </c>
      <c r="G726" t="s">
        <v>280</v>
      </c>
      <c r="H726">
        <v>10332</v>
      </c>
      <c r="I726">
        <v>47</v>
      </c>
      <c r="J726" t="s">
        <v>262</v>
      </c>
      <c r="K726" s="41">
        <v>34655</v>
      </c>
      <c r="L726" s="42">
        <v>7.6</v>
      </c>
      <c r="M726">
        <v>16</v>
      </c>
      <c r="N726">
        <v>121.6</v>
      </c>
    </row>
    <row r="727" spans="3:14">
      <c r="C727">
        <v>3</v>
      </c>
      <c r="D727" t="s">
        <v>353</v>
      </c>
      <c r="E727">
        <v>10947</v>
      </c>
      <c r="F727" t="s">
        <v>220</v>
      </c>
      <c r="G727" t="s">
        <v>221</v>
      </c>
      <c r="H727">
        <v>10947</v>
      </c>
      <c r="I727">
        <v>59</v>
      </c>
      <c r="J727" t="s">
        <v>198</v>
      </c>
      <c r="K727" s="41">
        <v>35167</v>
      </c>
      <c r="L727" s="42">
        <v>55</v>
      </c>
      <c r="M727">
        <v>4</v>
      </c>
      <c r="N727">
        <v>220</v>
      </c>
    </row>
    <row r="728" spans="3:14">
      <c r="C728">
        <v>3</v>
      </c>
      <c r="D728" t="s">
        <v>353</v>
      </c>
      <c r="E728">
        <v>10814</v>
      </c>
      <c r="F728" t="s">
        <v>292</v>
      </c>
      <c r="G728" t="s">
        <v>293</v>
      </c>
      <c r="H728">
        <v>10814</v>
      </c>
      <c r="I728">
        <v>41</v>
      </c>
      <c r="J728" t="s">
        <v>131</v>
      </c>
      <c r="K728" s="41">
        <v>35100</v>
      </c>
      <c r="L728" s="42">
        <v>9.65</v>
      </c>
      <c r="M728">
        <v>20</v>
      </c>
      <c r="N728">
        <v>193</v>
      </c>
    </row>
    <row r="729" spans="3:14">
      <c r="C729">
        <v>3</v>
      </c>
      <c r="D729" t="s">
        <v>353</v>
      </c>
      <c r="E729">
        <v>10814</v>
      </c>
      <c r="F729" t="s">
        <v>292</v>
      </c>
      <c r="G729" t="s">
        <v>293</v>
      </c>
      <c r="H729">
        <v>10814</v>
      </c>
      <c r="I729">
        <v>43</v>
      </c>
      <c r="J729" t="s">
        <v>210</v>
      </c>
      <c r="K729" s="41">
        <v>35100</v>
      </c>
      <c r="L729" s="42">
        <v>46</v>
      </c>
      <c r="M729">
        <v>20</v>
      </c>
      <c r="N729">
        <v>920</v>
      </c>
    </row>
    <row r="730" spans="3:14">
      <c r="C730">
        <v>3</v>
      </c>
      <c r="D730" t="s">
        <v>353</v>
      </c>
      <c r="E730">
        <v>10814</v>
      </c>
      <c r="F730" t="s">
        <v>292</v>
      </c>
      <c r="G730" t="s">
        <v>293</v>
      </c>
      <c r="H730">
        <v>10814</v>
      </c>
      <c r="I730">
        <v>48</v>
      </c>
      <c r="J730" t="s">
        <v>283</v>
      </c>
      <c r="K730" s="41">
        <v>35100</v>
      </c>
      <c r="L730" s="42">
        <v>12.75</v>
      </c>
      <c r="M730">
        <v>8</v>
      </c>
      <c r="N730">
        <v>102</v>
      </c>
    </row>
    <row r="731" spans="3:14">
      <c r="C731">
        <v>3</v>
      </c>
      <c r="D731" t="s">
        <v>353</v>
      </c>
      <c r="E731">
        <v>10814</v>
      </c>
      <c r="F731" t="s">
        <v>292</v>
      </c>
      <c r="G731" t="s">
        <v>293</v>
      </c>
      <c r="H731">
        <v>10814</v>
      </c>
      <c r="I731">
        <v>61</v>
      </c>
      <c r="J731" t="s">
        <v>306</v>
      </c>
      <c r="K731" s="41">
        <v>35100</v>
      </c>
      <c r="L731" s="42">
        <v>28.5</v>
      </c>
      <c r="M731">
        <v>30</v>
      </c>
      <c r="N731">
        <v>855</v>
      </c>
    </row>
    <row r="732" spans="3:14">
      <c r="C732">
        <v>3</v>
      </c>
      <c r="D732" t="s">
        <v>353</v>
      </c>
      <c r="E732">
        <v>10410</v>
      </c>
      <c r="F732" t="s">
        <v>214</v>
      </c>
      <c r="G732" t="s">
        <v>215</v>
      </c>
      <c r="H732">
        <v>10410</v>
      </c>
      <c r="I732">
        <v>33</v>
      </c>
      <c r="J732" t="s">
        <v>137</v>
      </c>
      <c r="K732" s="41">
        <v>34740</v>
      </c>
      <c r="L732" s="42">
        <v>2</v>
      </c>
      <c r="M732">
        <v>49</v>
      </c>
      <c r="N732">
        <v>98</v>
      </c>
    </row>
    <row r="733" spans="3:14">
      <c r="C733">
        <v>3</v>
      </c>
      <c r="D733" t="s">
        <v>353</v>
      </c>
      <c r="E733">
        <v>10410</v>
      </c>
      <c r="F733" t="s">
        <v>214</v>
      </c>
      <c r="G733" t="s">
        <v>215</v>
      </c>
      <c r="H733">
        <v>10410</v>
      </c>
      <c r="I733">
        <v>59</v>
      </c>
      <c r="J733" t="s">
        <v>198</v>
      </c>
      <c r="K733" s="41">
        <v>34740</v>
      </c>
      <c r="L733" s="42">
        <v>44</v>
      </c>
      <c r="M733">
        <v>16</v>
      </c>
      <c r="N733">
        <v>704</v>
      </c>
    </row>
    <row r="734" spans="3:14">
      <c r="C734">
        <v>3</v>
      </c>
      <c r="D734" t="s">
        <v>353</v>
      </c>
      <c r="E734">
        <v>10547</v>
      </c>
      <c r="F734" t="s">
        <v>195</v>
      </c>
      <c r="G734" t="s">
        <v>196</v>
      </c>
      <c r="H734">
        <v>10547</v>
      </c>
      <c r="I734">
        <v>32</v>
      </c>
      <c r="J734" t="s">
        <v>167</v>
      </c>
      <c r="K734" s="41">
        <v>34873</v>
      </c>
      <c r="L734" s="42">
        <v>32</v>
      </c>
      <c r="M734">
        <v>24</v>
      </c>
      <c r="N734">
        <v>768</v>
      </c>
    </row>
    <row r="735" spans="3:14">
      <c r="C735">
        <v>3</v>
      </c>
      <c r="D735" t="s">
        <v>353</v>
      </c>
      <c r="E735">
        <v>10547</v>
      </c>
      <c r="F735" t="s">
        <v>195</v>
      </c>
      <c r="G735" t="s">
        <v>196</v>
      </c>
      <c r="H735">
        <v>10547</v>
      </c>
      <c r="I735">
        <v>36</v>
      </c>
      <c r="J735" t="s">
        <v>209</v>
      </c>
      <c r="K735" s="41">
        <v>34873</v>
      </c>
      <c r="L735" s="42">
        <v>19</v>
      </c>
      <c r="M735">
        <v>60</v>
      </c>
      <c r="N735">
        <v>1140</v>
      </c>
    </row>
    <row r="736" spans="3:14">
      <c r="C736">
        <v>3</v>
      </c>
      <c r="D736" t="s">
        <v>353</v>
      </c>
      <c r="E736">
        <v>10572</v>
      </c>
      <c r="F736" t="s">
        <v>294</v>
      </c>
      <c r="G736" t="s">
        <v>295</v>
      </c>
      <c r="H736">
        <v>10572</v>
      </c>
      <c r="I736">
        <v>16</v>
      </c>
      <c r="J736" t="s">
        <v>124</v>
      </c>
      <c r="K736" s="41">
        <v>34899</v>
      </c>
      <c r="L736" s="42">
        <v>17.45</v>
      </c>
      <c r="M736">
        <v>12</v>
      </c>
      <c r="N736">
        <v>209.4</v>
      </c>
    </row>
    <row r="737" spans="3:14">
      <c r="C737">
        <v>3</v>
      </c>
      <c r="D737" t="s">
        <v>353</v>
      </c>
      <c r="E737">
        <v>10572</v>
      </c>
      <c r="F737" t="s">
        <v>294</v>
      </c>
      <c r="G737" t="s">
        <v>295</v>
      </c>
      <c r="H737">
        <v>10572</v>
      </c>
      <c r="I737">
        <v>32</v>
      </c>
      <c r="J737" t="s">
        <v>167</v>
      </c>
      <c r="K737" s="41">
        <v>34899</v>
      </c>
      <c r="L737" s="42">
        <v>32</v>
      </c>
      <c r="M737">
        <v>10</v>
      </c>
      <c r="N737">
        <v>320</v>
      </c>
    </row>
    <row r="738" spans="3:14">
      <c r="C738">
        <v>3</v>
      </c>
      <c r="D738" t="s">
        <v>353</v>
      </c>
      <c r="E738">
        <v>10572</v>
      </c>
      <c r="F738" t="s">
        <v>294</v>
      </c>
      <c r="G738" t="s">
        <v>295</v>
      </c>
      <c r="H738">
        <v>10572</v>
      </c>
      <c r="I738">
        <v>40</v>
      </c>
      <c r="J738" t="s">
        <v>184</v>
      </c>
      <c r="K738" s="41">
        <v>34899</v>
      </c>
      <c r="L738" s="42">
        <v>18.399999999999999</v>
      </c>
      <c r="M738">
        <v>50</v>
      </c>
      <c r="N738">
        <v>920</v>
      </c>
    </row>
    <row r="739" spans="3:14">
      <c r="C739">
        <v>3</v>
      </c>
      <c r="D739" t="s">
        <v>353</v>
      </c>
      <c r="E739">
        <v>10572</v>
      </c>
      <c r="F739" t="s">
        <v>294</v>
      </c>
      <c r="G739" t="s">
        <v>295</v>
      </c>
      <c r="H739">
        <v>10572</v>
      </c>
      <c r="I739">
        <v>75</v>
      </c>
      <c r="J739" t="s">
        <v>175</v>
      </c>
      <c r="K739" s="41">
        <v>34899</v>
      </c>
      <c r="L739" s="42">
        <v>7.75</v>
      </c>
      <c r="M739">
        <v>15</v>
      </c>
      <c r="N739">
        <v>116.25</v>
      </c>
    </row>
    <row r="740" spans="3:14">
      <c r="C740">
        <v>3</v>
      </c>
      <c r="D740" t="s">
        <v>353</v>
      </c>
      <c r="E740">
        <v>10492</v>
      </c>
      <c r="F740" t="s">
        <v>214</v>
      </c>
      <c r="G740" t="s">
        <v>215</v>
      </c>
      <c r="H740">
        <v>10492</v>
      </c>
      <c r="I740">
        <v>25</v>
      </c>
      <c r="J740" t="s">
        <v>223</v>
      </c>
      <c r="K740" s="41">
        <v>34821</v>
      </c>
      <c r="L740" s="42">
        <v>11.2</v>
      </c>
      <c r="M740">
        <v>60</v>
      </c>
      <c r="N740">
        <v>672</v>
      </c>
    </row>
    <row r="741" spans="3:14">
      <c r="C741">
        <v>3</v>
      </c>
      <c r="D741" t="s">
        <v>353</v>
      </c>
      <c r="E741">
        <v>10492</v>
      </c>
      <c r="F741" t="s">
        <v>214</v>
      </c>
      <c r="G741" t="s">
        <v>215</v>
      </c>
      <c r="H741">
        <v>10492</v>
      </c>
      <c r="I741">
        <v>42</v>
      </c>
      <c r="J741" t="s">
        <v>119</v>
      </c>
      <c r="K741" s="41">
        <v>34821</v>
      </c>
      <c r="L741" s="42">
        <v>11.2</v>
      </c>
      <c r="M741">
        <v>20</v>
      </c>
      <c r="N741">
        <v>224</v>
      </c>
    </row>
    <row r="742" spans="3:14">
      <c r="C742">
        <v>3</v>
      </c>
      <c r="D742" t="s">
        <v>353</v>
      </c>
      <c r="E742">
        <v>10769</v>
      </c>
      <c r="F742" t="s">
        <v>307</v>
      </c>
      <c r="G742" t="s">
        <v>308</v>
      </c>
      <c r="H742">
        <v>10769</v>
      </c>
      <c r="I742">
        <v>41</v>
      </c>
      <c r="J742" t="s">
        <v>131</v>
      </c>
      <c r="K742" s="41">
        <v>35072</v>
      </c>
      <c r="L742" s="42">
        <v>9.65</v>
      </c>
      <c r="M742">
        <v>30</v>
      </c>
      <c r="N742">
        <v>289.5</v>
      </c>
    </row>
    <row r="743" spans="3:14">
      <c r="C743">
        <v>3</v>
      </c>
      <c r="D743" t="s">
        <v>353</v>
      </c>
      <c r="E743">
        <v>10769</v>
      </c>
      <c r="F743" t="s">
        <v>307</v>
      </c>
      <c r="G743" t="s">
        <v>308</v>
      </c>
      <c r="H743">
        <v>10769</v>
      </c>
      <c r="I743">
        <v>52</v>
      </c>
      <c r="J743" t="s">
        <v>169</v>
      </c>
      <c r="K743" s="41">
        <v>35072</v>
      </c>
      <c r="L743" s="42">
        <v>7</v>
      </c>
      <c r="M743">
        <v>15</v>
      </c>
      <c r="N743">
        <v>105</v>
      </c>
    </row>
    <row r="744" spans="3:14">
      <c r="C744">
        <v>3</v>
      </c>
      <c r="D744" t="s">
        <v>353</v>
      </c>
      <c r="E744">
        <v>10769</v>
      </c>
      <c r="F744" t="s">
        <v>307</v>
      </c>
      <c r="G744" t="s">
        <v>308</v>
      </c>
      <c r="H744">
        <v>10769</v>
      </c>
      <c r="I744">
        <v>61</v>
      </c>
      <c r="J744" t="s">
        <v>306</v>
      </c>
      <c r="K744" s="41">
        <v>35072</v>
      </c>
      <c r="L744" s="42">
        <v>28.5</v>
      </c>
      <c r="M744">
        <v>20</v>
      </c>
      <c r="N744">
        <v>570</v>
      </c>
    </row>
    <row r="745" spans="3:14">
      <c r="C745">
        <v>3</v>
      </c>
      <c r="D745" t="s">
        <v>353</v>
      </c>
      <c r="E745">
        <v>10769</v>
      </c>
      <c r="F745" t="s">
        <v>307</v>
      </c>
      <c r="G745" t="s">
        <v>308</v>
      </c>
      <c r="H745">
        <v>10769</v>
      </c>
      <c r="I745">
        <v>62</v>
      </c>
      <c r="J745" t="s">
        <v>138</v>
      </c>
      <c r="K745" s="41">
        <v>35072</v>
      </c>
      <c r="L745" s="42">
        <v>49.3</v>
      </c>
      <c r="M745">
        <v>15</v>
      </c>
      <c r="N745">
        <v>739.5</v>
      </c>
    </row>
    <row r="746" spans="3:14">
      <c r="C746">
        <v>3</v>
      </c>
      <c r="D746" t="s">
        <v>353</v>
      </c>
      <c r="E746">
        <v>10918</v>
      </c>
      <c r="F746" t="s">
        <v>214</v>
      </c>
      <c r="G746" t="s">
        <v>215</v>
      </c>
      <c r="H746">
        <v>10918</v>
      </c>
      <c r="I746">
        <v>1</v>
      </c>
      <c r="J746" t="s">
        <v>183</v>
      </c>
      <c r="K746" s="41">
        <v>35156</v>
      </c>
      <c r="L746" s="42">
        <v>18</v>
      </c>
      <c r="M746">
        <v>60</v>
      </c>
      <c r="N746">
        <v>1080</v>
      </c>
    </row>
    <row r="747" spans="3:14">
      <c r="C747">
        <v>3</v>
      </c>
      <c r="D747" t="s">
        <v>353</v>
      </c>
      <c r="E747">
        <v>10918</v>
      </c>
      <c r="F747" t="s">
        <v>214</v>
      </c>
      <c r="G747" t="s">
        <v>215</v>
      </c>
      <c r="H747">
        <v>10918</v>
      </c>
      <c r="I747">
        <v>60</v>
      </c>
      <c r="J747" t="s">
        <v>171</v>
      </c>
      <c r="K747" s="41">
        <v>35156</v>
      </c>
      <c r="L747" s="42">
        <v>34</v>
      </c>
      <c r="M747">
        <v>25</v>
      </c>
      <c r="N747">
        <v>850</v>
      </c>
    </row>
    <row r="748" spans="3:14">
      <c r="C748">
        <v>3</v>
      </c>
      <c r="D748" t="s">
        <v>353</v>
      </c>
      <c r="E748">
        <v>10742</v>
      </c>
      <c r="F748" t="s">
        <v>214</v>
      </c>
      <c r="G748" t="s">
        <v>215</v>
      </c>
      <c r="H748">
        <v>10742</v>
      </c>
      <c r="I748">
        <v>3</v>
      </c>
      <c r="J748" t="s">
        <v>156</v>
      </c>
      <c r="K748" s="41">
        <v>35048</v>
      </c>
      <c r="L748" s="42">
        <v>10</v>
      </c>
      <c r="M748">
        <v>20</v>
      </c>
      <c r="N748">
        <v>200</v>
      </c>
    </row>
    <row r="749" spans="3:14">
      <c r="C749">
        <v>3</v>
      </c>
      <c r="D749" t="s">
        <v>353</v>
      </c>
      <c r="E749">
        <v>10742</v>
      </c>
      <c r="F749" t="s">
        <v>214</v>
      </c>
      <c r="G749" t="s">
        <v>215</v>
      </c>
      <c r="H749">
        <v>10742</v>
      </c>
      <c r="I749">
        <v>60</v>
      </c>
      <c r="J749" t="s">
        <v>171</v>
      </c>
      <c r="K749" s="41">
        <v>35048</v>
      </c>
      <c r="L749" s="42">
        <v>34</v>
      </c>
      <c r="M749">
        <v>50</v>
      </c>
      <c r="N749">
        <v>1700</v>
      </c>
    </row>
    <row r="750" spans="3:14">
      <c r="C750">
        <v>3</v>
      </c>
      <c r="D750" t="s">
        <v>353</v>
      </c>
      <c r="E750">
        <v>10742</v>
      </c>
      <c r="F750" t="s">
        <v>214</v>
      </c>
      <c r="G750" t="s">
        <v>215</v>
      </c>
      <c r="H750">
        <v>10742</v>
      </c>
      <c r="I750">
        <v>72</v>
      </c>
      <c r="J750" t="s">
        <v>201</v>
      </c>
      <c r="K750" s="41">
        <v>35048</v>
      </c>
      <c r="L750" s="42">
        <v>34.799999999999997</v>
      </c>
      <c r="M750">
        <v>35</v>
      </c>
      <c r="N750">
        <v>1218</v>
      </c>
    </row>
    <row r="751" spans="3:14">
      <c r="C751">
        <v>3</v>
      </c>
      <c r="D751" t="s">
        <v>353</v>
      </c>
      <c r="E751">
        <v>10796</v>
      </c>
      <c r="F751" t="s">
        <v>251</v>
      </c>
      <c r="G751" t="s">
        <v>252</v>
      </c>
      <c r="H751">
        <v>10796</v>
      </c>
      <c r="I751">
        <v>26</v>
      </c>
      <c r="J751" t="s">
        <v>133</v>
      </c>
      <c r="K751" s="41">
        <v>35089</v>
      </c>
      <c r="L751" s="42">
        <v>31.23</v>
      </c>
      <c r="M751">
        <v>21</v>
      </c>
      <c r="N751">
        <v>655.83</v>
      </c>
    </row>
    <row r="752" spans="3:14">
      <c r="C752">
        <v>3</v>
      </c>
      <c r="D752" t="s">
        <v>353</v>
      </c>
      <c r="E752">
        <v>10796</v>
      </c>
      <c r="F752" t="s">
        <v>251</v>
      </c>
      <c r="G752" t="s">
        <v>252</v>
      </c>
      <c r="H752">
        <v>10796</v>
      </c>
      <c r="I752">
        <v>44</v>
      </c>
      <c r="J752" t="s">
        <v>146</v>
      </c>
      <c r="K752" s="41">
        <v>35089</v>
      </c>
      <c r="L752" s="42">
        <v>19.45</v>
      </c>
      <c r="M752">
        <v>10</v>
      </c>
      <c r="N752">
        <v>194.5</v>
      </c>
    </row>
    <row r="753" spans="3:14">
      <c r="C753">
        <v>3</v>
      </c>
      <c r="D753" t="s">
        <v>353</v>
      </c>
      <c r="E753">
        <v>10796</v>
      </c>
      <c r="F753" t="s">
        <v>251</v>
      </c>
      <c r="G753" t="s">
        <v>252</v>
      </c>
      <c r="H753">
        <v>10796</v>
      </c>
      <c r="I753">
        <v>64</v>
      </c>
      <c r="J753" t="s">
        <v>172</v>
      </c>
      <c r="K753" s="41">
        <v>35089</v>
      </c>
      <c r="L753" s="42">
        <v>33.25</v>
      </c>
      <c r="M753">
        <v>35</v>
      </c>
      <c r="N753">
        <v>1163.75</v>
      </c>
    </row>
    <row r="754" spans="3:14">
      <c r="C754">
        <v>3</v>
      </c>
      <c r="D754" t="s">
        <v>353</v>
      </c>
      <c r="E754">
        <v>10796</v>
      </c>
      <c r="F754" t="s">
        <v>251</v>
      </c>
      <c r="G754" t="s">
        <v>252</v>
      </c>
      <c r="H754">
        <v>10796</v>
      </c>
      <c r="I754">
        <v>69</v>
      </c>
      <c r="J754" t="s">
        <v>141</v>
      </c>
      <c r="K754" s="41">
        <v>35089</v>
      </c>
      <c r="L754" s="42">
        <v>36</v>
      </c>
      <c r="M754">
        <v>24</v>
      </c>
      <c r="N754">
        <v>864</v>
      </c>
    </row>
    <row r="755" spans="3:14">
      <c r="C755">
        <v>3</v>
      </c>
      <c r="D755" t="s">
        <v>353</v>
      </c>
      <c r="E755">
        <v>10925</v>
      </c>
      <c r="F755" t="s">
        <v>227</v>
      </c>
      <c r="G755" t="s">
        <v>228</v>
      </c>
      <c r="H755">
        <v>10925</v>
      </c>
      <c r="I755">
        <v>36</v>
      </c>
      <c r="J755" t="s">
        <v>209</v>
      </c>
      <c r="K755" s="41">
        <v>35158</v>
      </c>
      <c r="L755" s="42">
        <v>19</v>
      </c>
      <c r="M755">
        <v>25</v>
      </c>
      <c r="N755">
        <v>475</v>
      </c>
    </row>
    <row r="756" spans="3:14">
      <c r="C756">
        <v>3</v>
      </c>
      <c r="D756" t="s">
        <v>353</v>
      </c>
      <c r="E756">
        <v>10925</v>
      </c>
      <c r="F756" t="s">
        <v>227</v>
      </c>
      <c r="G756" t="s">
        <v>228</v>
      </c>
      <c r="H756">
        <v>10925</v>
      </c>
      <c r="I756">
        <v>52</v>
      </c>
      <c r="J756" t="s">
        <v>169</v>
      </c>
      <c r="K756" s="41">
        <v>35158</v>
      </c>
      <c r="L756" s="42">
        <v>7</v>
      </c>
      <c r="M756">
        <v>12</v>
      </c>
      <c r="N756">
        <v>84</v>
      </c>
    </row>
    <row r="757" spans="3:14">
      <c r="C757">
        <v>3</v>
      </c>
      <c r="D757" t="s">
        <v>353</v>
      </c>
      <c r="E757">
        <v>10964</v>
      </c>
      <c r="F757" t="s">
        <v>345</v>
      </c>
      <c r="G757" t="s">
        <v>346</v>
      </c>
      <c r="H757">
        <v>10964</v>
      </c>
      <c r="I757">
        <v>18</v>
      </c>
      <c r="J757" t="s">
        <v>125</v>
      </c>
      <c r="K757" s="41">
        <v>35174</v>
      </c>
      <c r="L757" s="42">
        <v>62.5</v>
      </c>
      <c r="M757">
        <v>6</v>
      </c>
      <c r="N757">
        <v>375</v>
      </c>
    </row>
    <row r="758" spans="3:14">
      <c r="C758">
        <v>3</v>
      </c>
      <c r="D758" t="s">
        <v>353</v>
      </c>
      <c r="E758">
        <v>10964</v>
      </c>
      <c r="F758" t="s">
        <v>345</v>
      </c>
      <c r="G758" t="s">
        <v>346</v>
      </c>
      <c r="H758">
        <v>10964</v>
      </c>
      <c r="I758">
        <v>38</v>
      </c>
      <c r="J758" t="s">
        <v>145</v>
      </c>
      <c r="K758" s="41">
        <v>35174</v>
      </c>
      <c r="L758" s="42">
        <v>263.5</v>
      </c>
      <c r="M758">
        <v>5</v>
      </c>
      <c r="N758">
        <v>1317.5</v>
      </c>
    </row>
    <row r="759" spans="3:14">
      <c r="C759">
        <v>3</v>
      </c>
      <c r="D759" t="s">
        <v>353</v>
      </c>
      <c r="E759">
        <v>10964</v>
      </c>
      <c r="F759" t="s">
        <v>345</v>
      </c>
      <c r="G759" t="s">
        <v>346</v>
      </c>
      <c r="H759">
        <v>10964</v>
      </c>
      <c r="I759">
        <v>69</v>
      </c>
      <c r="J759" t="s">
        <v>141</v>
      </c>
      <c r="K759" s="41">
        <v>35174</v>
      </c>
      <c r="L759" s="42">
        <v>36</v>
      </c>
      <c r="M759">
        <v>10</v>
      </c>
      <c r="N759">
        <v>360</v>
      </c>
    </row>
    <row r="760" spans="3:14">
      <c r="C760">
        <v>3</v>
      </c>
      <c r="D760" t="s">
        <v>353</v>
      </c>
      <c r="E760">
        <v>10748</v>
      </c>
      <c r="F760" t="s">
        <v>218</v>
      </c>
      <c r="G760" t="s">
        <v>219</v>
      </c>
      <c r="H760">
        <v>10748</v>
      </c>
      <c r="I760">
        <v>23</v>
      </c>
      <c r="J760" t="s">
        <v>166</v>
      </c>
      <c r="K760" s="41">
        <v>35054</v>
      </c>
      <c r="L760" s="42">
        <v>9</v>
      </c>
      <c r="M760">
        <v>44</v>
      </c>
      <c r="N760">
        <v>396</v>
      </c>
    </row>
    <row r="761" spans="3:14">
      <c r="C761">
        <v>3</v>
      </c>
      <c r="D761" t="s">
        <v>353</v>
      </c>
      <c r="E761">
        <v>10748</v>
      </c>
      <c r="F761" t="s">
        <v>218</v>
      </c>
      <c r="G761" t="s">
        <v>219</v>
      </c>
      <c r="H761">
        <v>10748</v>
      </c>
      <c r="I761">
        <v>40</v>
      </c>
      <c r="J761" t="s">
        <v>184</v>
      </c>
      <c r="K761" s="41">
        <v>35054</v>
      </c>
      <c r="L761" s="42">
        <v>18.399999999999999</v>
      </c>
      <c r="M761">
        <v>40</v>
      </c>
      <c r="N761">
        <v>736</v>
      </c>
    </row>
    <row r="762" spans="3:14">
      <c r="C762">
        <v>3</v>
      </c>
      <c r="D762" t="s">
        <v>353</v>
      </c>
      <c r="E762">
        <v>10748</v>
      </c>
      <c r="F762" t="s">
        <v>218</v>
      </c>
      <c r="G762" t="s">
        <v>219</v>
      </c>
      <c r="H762">
        <v>10748</v>
      </c>
      <c r="I762">
        <v>56</v>
      </c>
      <c r="J762" t="s">
        <v>151</v>
      </c>
      <c r="K762" s="41">
        <v>35054</v>
      </c>
      <c r="L762" s="42">
        <v>38</v>
      </c>
      <c r="M762">
        <v>28</v>
      </c>
      <c r="N762">
        <v>1064</v>
      </c>
    </row>
    <row r="763" spans="3:14">
      <c r="C763">
        <v>3</v>
      </c>
      <c r="D763" t="s">
        <v>353</v>
      </c>
      <c r="E763">
        <v>10444</v>
      </c>
      <c r="F763" t="s">
        <v>294</v>
      </c>
      <c r="G763" t="s">
        <v>295</v>
      </c>
      <c r="H763">
        <v>10444</v>
      </c>
      <c r="I763">
        <v>17</v>
      </c>
      <c r="J763" t="s">
        <v>222</v>
      </c>
      <c r="K763" s="41">
        <v>34773</v>
      </c>
      <c r="L763" s="42">
        <v>31.2</v>
      </c>
      <c r="M763">
        <v>10</v>
      </c>
      <c r="N763">
        <v>312</v>
      </c>
    </row>
    <row r="764" spans="3:14">
      <c r="C764">
        <v>3</v>
      </c>
      <c r="D764" t="s">
        <v>353</v>
      </c>
      <c r="E764">
        <v>10444</v>
      </c>
      <c r="F764" t="s">
        <v>294</v>
      </c>
      <c r="G764" t="s">
        <v>295</v>
      </c>
      <c r="H764">
        <v>10444</v>
      </c>
      <c r="I764">
        <v>26</v>
      </c>
      <c r="J764" t="s">
        <v>133</v>
      </c>
      <c r="K764" s="41">
        <v>34773</v>
      </c>
      <c r="L764" s="42">
        <v>24.9</v>
      </c>
      <c r="M764">
        <v>15</v>
      </c>
      <c r="N764">
        <v>373.5</v>
      </c>
    </row>
    <row r="765" spans="3:14">
      <c r="C765">
        <v>3</v>
      </c>
      <c r="D765" t="s">
        <v>353</v>
      </c>
      <c r="E765">
        <v>10444</v>
      </c>
      <c r="F765" t="s">
        <v>294</v>
      </c>
      <c r="G765" t="s">
        <v>295</v>
      </c>
      <c r="H765">
        <v>10444</v>
      </c>
      <c r="I765">
        <v>35</v>
      </c>
      <c r="J765" t="s">
        <v>193</v>
      </c>
      <c r="K765" s="41">
        <v>34773</v>
      </c>
      <c r="L765" s="42">
        <v>14.4</v>
      </c>
      <c r="M765">
        <v>8</v>
      </c>
      <c r="N765">
        <v>115.2</v>
      </c>
    </row>
    <row r="766" spans="3:14">
      <c r="C766">
        <v>3</v>
      </c>
      <c r="D766" t="s">
        <v>353</v>
      </c>
      <c r="E766">
        <v>10444</v>
      </c>
      <c r="F766" t="s">
        <v>294</v>
      </c>
      <c r="G766" t="s">
        <v>295</v>
      </c>
      <c r="H766">
        <v>10444</v>
      </c>
      <c r="I766">
        <v>41</v>
      </c>
      <c r="J766" t="s">
        <v>131</v>
      </c>
      <c r="K766" s="41">
        <v>34773</v>
      </c>
      <c r="L766" s="42">
        <v>7.7</v>
      </c>
      <c r="M766">
        <v>30</v>
      </c>
      <c r="N766">
        <v>231</v>
      </c>
    </row>
    <row r="767" spans="3:14">
      <c r="C767">
        <v>3</v>
      </c>
      <c r="D767" t="s">
        <v>353</v>
      </c>
      <c r="E767">
        <v>10468</v>
      </c>
      <c r="F767" t="s">
        <v>247</v>
      </c>
      <c r="G767" t="s">
        <v>248</v>
      </c>
      <c r="H767">
        <v>10468</v>
      </c>
      <c r="I767">
        <v>30</v>
      </c>
      <c r="J767" t="s">
        <v>150</v>
      </c>
      <c r="K767" s="41">
        <v>34796</v>
      </c>
      <c r="L767" s="42">
        <v>20.7</v>
      </c>
      <c r="M767">
        <v>8</v>
      </c>
      <c r="N767">
        <v>165.6</v>
      </c>
    </row>
    <row r="768" spans="3:14">
      <c r="C768">
        <v>3</v>
      </c>
      <c r="D768" t="s">
        <v>353</v>
      </c>
      <c r="E768">
        <v>10468</v>
      </c>
      <c r="F768" t="s">
        <v>247</v>
      </c>
      <c r="G768" t="s">
        <v>248</v>
      </c>
      <c r="H768">
        <v>10468</v>
      </c>
      <c r="I768">
        <v>43</v>
      </c>
      <c r="J768" t="s">
        <v>210</v>
      </c>
      <c r="K768" s="41">
        <v>34796</v>
      </c>
      <c r="L768" s="42">
        <v>36.799999999999997</v>
      </c>
      <c r="M768">
        <v>15</v>
      </c>
      <c r="N768">
        <v>552</v>
      </c>
    </row>
    <row r="769" spans="3:14">
      <c r="C769">
        <v>3</v>
      </c>
      <c r="D769" t="s">
        <v>353</v>
      </c>
      <c r="E769">
        <v>10895</v>
      </c>
      <c r="F769" t="s">
        <v>116</v>
      </c>
      <c r="G769" t="s">
        <v>117</v>
      </c>
      <c r="H769">
        <v>10895</v>
      </c>
      <c r="I769">
        <v>24</v>
      </c>
      <c r="J769" t="s">
        <v>190</v>
      </c>
      <c r="K769" s="41">
        <v>35144</v>
      </c>
      <c r="L769" s="42">
        <v>4.5</v>
      </c>
      <c r="M769">
        <v>110</v>
      </c>
      <c r="N769">
        <v>495</v>
      </c>
    </row>
    <row r="770" spans="3:14">
      <c r="C770">
        <v>3</v>
      </c>
      <c r="D770" t="s">
        <v>353</v>
      </c>
      <c r="E770">
        <v>10895</v>
      </c>
      <c r="F770" t="s">
        <v>116</v>
      </c>
      <c r="G770" t="s">
        <v>117</v>
      </c>
      <c r="H770">
        <v>10895</v>
      </c>
      <c r="I770">
        <v>39</v>
      </c>
      <c r="J770" t="s">
        <v>168</v>
      </c>
      <c r="K770" s="41">
        <v>35144</v>
      </c>
      <c r="L770" s="42">
        <v>18</v>
      </c>
      <c r="M770">
        <v>45</v>
      </c>
      <c r="N770">
        <v>810</v>
      </c>
    </row>
    <row r="771" spans="3:14">
      <c r="C771">
        <v>3</v>
      </c>
      <c r="D771" t="s">
        <v>353</v>
      </c>
      <c r="E771">
        <v>10895</v>
      </c>
      <c r="F771" t="s">
        <v>116</v>
      </c>
      <c r="G771" t="s">
        <v>117</v>
      </c>
      <c r="H771">
        <v>10895</v>
      </c>
      <c r="I771">
        <v>40</v>
      </c>
      <c r="J771" t="s">
        <v>184</v>
      </c>
      <c r="K771" s="41">
        <v>35144</v>
      </c>
      <c r="L771" s="42">
        <v>18.399999999999999</v>
      </c>
      <c r="M771">
        <v>91</v>
      </c>
      <c r="N771">
        <v>1674.4</v>
      </c>
    </row>
    <row r="772" spans="3:14">
      <c r="C772">
        <v>3</v>
      </c>
      <c r="D772" t="s">
        <v>353</v>
      </c>
      <c r="E772">
        <v>10895</v>
      </c>
      <c r="F772" t="s">
        <v>116</v>
      </c>
      <c r="G772" t="s">
        <v>117</v>
      </c>
      <c r="H772">
        <v>10895</v>
      </c>
      <c r="I772">
        <v>60</v>
      </c>
      <c r="J772" t="s">
        <v>171</v>
      </c>
      <c r="K772" s="41">
        <v>35144</v>
      </c>
      <c r="L772" s="42">
        <v>34</v>
      </c>
      <c r="M772">
        <v>100</v>
      </c>
      <c r="N772">
        <v>3400</v>
      </c>
    </row>
    <row r="773" spans="3:14">
      <c r="C773">
        <v>3</v>
      </c>
      <c r="D773" t="s">
        <v>353</v>
      </c>
      <c r="E773">
        <v>10484</v>
      </c>
      <c r="F773" t="s">
        <v>220</v>
      </c>
      <c r="G773" t="s">
        <v>221</v>
      </c>
      <c r="H773">
        <v>10484</v>
      </c>
      <c r="I773">
        <v>21</v>
      </c>
      <c r="J773" t="s">
        <v>235</v>
      </c>
      <c r="K773" s="41">
        <v>34813</v>
      </c>
      <c r="L773" s="42">
        <v>8</v>
      </c>
      <c r="M773">
        <v>14</v>
      </c>
      <c r="N773">
        <v>112</v>
      </c>
    </row>
    <row r="774" spans="3:14">
      <c r="C774">
        <v>3</v>
      </c>
      <c r="D774" t="s">
        <v>353</v>
      </c>
      <c r="E774">
        <v>10484</v>
      </c>
      <c r="F774" t="s">
        <v>220</v>
      </c>
      <c r="G774" t="s">
        <v>221</v>
      </c>
      <c r="H774">
        <v>10484</v>
      </c>
      <c r="I774">
        <v>40</v>
      </c>
      <c r="J774" t="s">
        <v>184</v>
      </c>
      <c r="K774" s="41">
        <v>34813</v>
      </c>
      <c r="L774" s="42">
        <v>14.7</v>
      </c>
      <c r="M774">
        <v>10</v>
      </c>
      <c r="N774">
        <v>147</v>
      </c>
    </row>
    <row r="775" spans="3:14">
      <c r="C775">
        <v>3</v>
      </c>
      <c r="D775" t="s">
        <v>353</v>
      </c>
      <c r="E775">
        <v>10484</v>
      </c>
      <c r="F775" t="s">
        <v>220</v>
      </c>
      <c r="G775" t="s">
        <v>221</v>
      </c>
      <c r="H775">
        <v>10484</v>
      </c>
      <c r="I775">
        <v>51</v>
      </c>
      <c r="J775" t="s">
        <v>121</v>
      </c>
      <c r="K775" s="41">
        <v>34813</v>
      </c>
      <c r="L775" s="42">
        <v>42.4</v>
      </c>
      <c r="M775">
        <v>3</v>
      </c>
      <c r="N775">
        <v>127.2</v>
      </c>
    </row>
    <row r="776" spans="3:14">
      <c r="C776">
        <v>3</v>
      </c>
      <c r="D776" t="s">
        <v>353</v>
      </c>
      <c r="E776">
        <v>11052</v>
      </c>
      <c r="F776" t="s">
        <v>227</v>
      </c>
      <c r="G776" t="s">
        <v>228</v>
      </c>
      <c r="H776">
        <v>11052</v>
      </c>
      <c r="I776">
        <v>43</v>
      </c>
      <c r="J776" t="s">
        <v>210</v>
      </c>
      <c r="K776" s="41">
        <v>35212</v>
      </c>
      <c r="L776" s="42">
        <v>46</v>
      </c>
      <c r="M776">
        <v>30</v>
      </c>
      <c r="N776">
        <v>1380</v>
      </c>
    </row>
    <row r="777" spans="3:14">
      <c r="C777">
        <v>3</v>
      </c>
      <c r="D777" t="s">
        <v>353</v>
      </c>
      <c r="E777">
        <v>11052</v>
      </c>
      <c r="F777" t="s">
        <v>227</v>
      </c>
      <c r="G777" t="s">
        <v>228</v>
      </c>
      <c r="H777">
        <v>11052</v>
      </c>
      <c r="I777">
        <v>61</v>
      </c>
      <c r="J777" t="s">
        <v>306</v>
      </c>
      <c r="K777" s="41">
        <v>35212</v>
      </c>
      <c r="L777" s="42">
        <v>28.5</v>
      </c>
      <c r="M777">
        <v>10</v>
      </c>
      <c r="N777">
        <v>285</v>
      </c>
    </row>
    <row r="778" spans="3:14">
      <c r="C778">
        <v>3</v>
      </c>
      <c r="D778" t="s">
        <v>353</v>
      </c>
      <c r="E778">
        <v>10879</v>
      </c>
      <c r="F778" t="s">
        <v>304</v>
      </c>
      <c r="G778" t="s">
        <v>305</v>
      </c>
      <c r="H778">
        <v>10879</v>
      </c>
      <c r="I778">
        <v>40</v>
      </c>
      <c r="J778" t="s">
        <v>184</v>
      </c>
      <c r="K778" s="41">
        <v>35136</v>
      </c>
      <c r="L778" s="42">
        <v>18.399999999999999</v>
      </c>
      <c r="M778">
        <v>12</v>
      </c>
      <c r="N778">
        <v>220.8</v>
      </c>
    </row>
    <row r="779" spans="3:14">
      <c r="C779">
        <v>3</v>
      </c>
      <c r="D779" t="s">
        <v>353</v>
      </c>
      <c r="E779">
        <v>10879</v>
      </c>
      <c r="F779" t="s">
        <v>304</v>
      </c>
      <c r="G779" t="s">
        <v>305</v>
      </c>
      <c r="H779">
        <v>10879</v>
      </c>
      <c r="I779">
        <v>65</v>
      </c>
      <c r="J779" t="s">
        <v>147</v>
      </c>
      <c r="K779" s="41">
        <v>35136</v>
      </c>
      <c r="L779" s="42">
        <v>21.05</v>
      </c>
      <c r="M779">
        <v>10</v>
      </c>
      <c r="N779">
        <v>210.5</v>
      </c>
    </row>
    <row r="780" spans="3:14">
      <c r="C780">
        <v>3</v>
      </c>
      <c r="D780" t="s">
        <v>353</v>
      </c>
      <c r="E780">
        <v>10879</v>
      </c>
      <c r="F780" t="s">
        <v>304</v>
      </c>
      <c r="G780" t="s">
        <v>305</v>
      </c>
      <c r="H780">
        <v>10879</v>
      </c>
      <c r="I780">
        <v>76</v>
      </c>
      <c r="J780" t="s">
        <v>187</v>
      </c>
      <c r="K780" s="41">
        <v>35136</v>
      </c>
      <c r="L780" s="42">
        <v>18</v>
      </c>
      <c r="M780">
        <v>10</v>
      </c>
      <c r="N780">
        <v>180</v>
      </c>
    </row>
    <row r="781" spans="3:14">
      <c r="C781">
        <v>3</v>
      </c>
      <c r="D781" t="s">
        <v>353</v>
      </c>
      <c r="E781">
        <v>11041</v>
      </c>
      <c r="F781" t="s">
        <v>216</v>
      </c>
      <c r="G781" t="s">
        <v>217</v>
      </c>
      <c r="H781">
        <v>11041</v>
      </c>
      <c r="I781">
        <v>2</v>
      </c>
      <c r="J781" t="s">
        <v>132</v>
      </c>
      <c r="K781" s="41">
        <v>35207</v>
      </c>
      <c r="L781" s="42">
        <v>19</v>
      </c>
      <c r="M781">
        <v>30</v>
      </c>
      <c r="N781">
        <v>570</v>
      </c>
    </row>
    <row r="782" spans="3:14">
      <c r="C782">
        <v>3</v>
      </c>
      <c r="D782" t="s">
        <v>353</v>
      </c>
      <c r="E782">
        <v>11041</v>
      </c>
      <c r="F782" t="s">
        <v>216</v>
      </c>
      <c r="G782" t="s">
        <v>217</v>
      </c>
      <c r="H782">
        <v>11041</v>
      </c>
      <c r="I782">
        <v>63</v>
      </c>
      <c r="J782" t="s">
        <v>191</v>
      </c>
      <c r="K782" s="41">
        <v>35207</v>
      </c>
      <c r="L782" s="42">
        <v>43.9</v>
      </c>
      <c r="M782">
        <v>30</v>
      </c>
      <c r="N782">
        <v>1317</v>
      </c>
    </row>
    <row r="783" spans="3:14">
      <c r="C783">
        <v>3</v>
      </c>
      <c r="D783" t="s">
        <v>353</v>
      </c>
      <c r="E783">
        <v>10831</v>
      </c>
      <c r="F783" t="s">
        <v>224</v>
      </c>
      <c r="G783" t="s">
        <v>225</v>
      </c>
      <c r="H783">
        <v>10831</v>
      </c>
      <c r="I783">
        <v>19</v>
      </c>
      <c r="J783" t="s">
        <v>185</v>
      </c>
      <c r="K783" s="41">
        <v>35109</v>
      </c>
      <c r="L783" s="42">
        <v>9.1999999999999993</v>
      </c>
      <c r="M783">
        <v>2</v>
      </c>
      <c r="N783">
        <v>18.399999999999999</v>
      </c>
    </row>
    <row r="784" spans="3:14">
      <c r="C784">
        <v>3</v>
      </c>
      <c r="D784" t="s">
        <v>353</v>
      </c>
      <c r="E784">
        <v>10831</v>
      </c>
      <c r="F784" t="s">
        <v>224</v>
      </c>
      <c r="G784" t="s">
        <v>225</v>
      </c>
      <c r="H784">
        <v>10831</v>
      </c>
      <c r="I784">
        <v>35</v>
      </c>
      <c r="J784" t="s">
        <v>193</v>
      </c>
      <c r="K784" s="41">
        <v>35109</v>
      </c>
      <c r="L784" s="42">
        <v>18</v>
      </c>
      <c r="M784">
        <v>8</v>
      </c>
      <c r="N784">
        <v>144</v>
      </c>
    </row>
    <row r="785" spans="3:14">
      <c r="C785">
        <v>3</v>
      </c>
      <c r="D785" t="s">
        <v>353</v>
      </c>
      <c r="E785">
        <v>10831</v>
      </c>
      <c r="F785" t="s">
        <v>224</v>
      </c>
      <c r="G785" t="s">
        <v>225</v>
      </c>
      <c r="H785">
        <v>10831</v>
      </c>
      <c r="I785">
        <v>38</v>
      </c>
      <c r="J785" t="s">
        <v>145</v>
      </c>
      <c r="K785" s="41">
        <v>35109</v>
      </c>
      <c r="L785" s="42">
        <v>263.5</v>
      </c>
      <c r="M785">
        <v>8</v>
      </c>
      <c r="N785">
        <v>2108</v>
      </c>
    </row>
    <row r="786" spans="3:14">
      <c r="C786">
        <v>3</v>
      </c>
      <c r="D786" t="s">
        <v>353</v>
      </c>
      <c r="E786">
        <v>10831</v>
      </c>
      <c r="F786" t="s">
        <v>224</v>
      </c>
      <c r="G786" t="s">
        <v>225</v>
      </c>
      <c r="H786">
        <v>10831</v>
      </c>
      <c r="I786">
        <v>43</v>
      </c>
      <c r="J786" t="s">
        <v>210</v>
      </c>
      <c r="K786" s="41">
        <v>35109</v>
      </c>
      <c r="L786" s="42">
        <v>46</v>
      </c>
      <c r="M786">
        <v>9</v>
      </c>
      <c r="N786">
        <v>414</v>
      </c>
    </row>
    <row r="787" spans="3:14">
      <c r="C787">
        <v>3</v>
      </c>
      <c r="D787" t="s">
        <v>353</v>
      </c>
      <c r="E787">
        <v>10817</v>
      </c>
      <c r="F787" t="s">
        <v>247</v>
      </c>
      <c r="G787" t="s">
        <v>248</v>
      </c>
      <c r="H787">
        <v>10817</v>
      </c>
      <c r="I787">
        <v>26</v>
      </c>
      <c r="J787" t="s">
        <v>133</v>
      </c>
      <c r="K787" s="41">
        <v>35101</v>
      </c>
      <c r="L787" s="42">
        <v>31.23</v>
      </c>
      <c r="M787">
        <v>40</v>
      </c>
      <c r="N787">
        <v>1249.2</v>
      </c>
    </row>
    <row r="788" spans="3:14">
      <c r="C788">
        <v>3</v>
      </c>
      <c r="D788" t="s">
        <v>353</v>
      </c>
      <c r="E788">
        <v>10817</v>
      </c>
      <c r="F788" t="s">
        <v>247</v>
      </c>
      <c r="G788" t="s">
        <v>248</v>
      </c>
      <c r="H788">
        <v>10817</v>
      </c>
      <c r="I788">
        <v>38</v>
      </c>
      <c r="J788" t="s">
        <v>145</v>
      </c>
      <c r="K788" s="41">
        <v>35101</v>
      </c>
      <c r="L788" s="42">
        <v>263.5</v>
      </c>
      <c r="M788">
        <v>30</v>
      </c>
      <c r="N788">
        <v>7905</v>
      </c>
    </row>
    <row r="789" spans="3:14">
      <c r="C789">
        <v>3</v>
      </c>
      <c r="D789" t="s">
        <v>353</v>
      </c>
      <c r="E789">
        <v>10817</v>
      </c>
      <c r="F789" t="s">
        <v>247</v>
      </c>
      <c r="G789" t="s">
        <v>248</v>
      </c>
      <c r="H789">
        <v>10817</v>
      </c>
      <c r="I789">
        <v>40</v>
      </c>
      <c r="J789" t="s">
        <v>184</v>
      </c>
      <c r="K789" s="41">
        <v>35101</v>
      </c>
      <c r="L789" s="42">
        <v>18.399999999999999</v>
      </c>
      <c r="M789">
        <v>60</v>
      </c>
      <c r="N789">
        <v>1104</v>
      </c>
    </row>
    <row r="790" spans="3:14">
      <c r="C790">
        <v>3</v>
      </c>
      <c r="D790" t="s">
        <v>353</v>
      </c>
      <c r="E790">
        <v>10817</v>
      </c>
      <c r="F790" t="s">
        <v>247</v>
      </c>
      <c r="G790" t="s">
        <v>248</v>
      </c>
      <c r="H790">
        <v>10817</v>
      </c>
      <c r="I790">
        <v>62</v>
      </c>
      <c r="J790" t="s">
        <v>138</v>
      </c>
      <c r="K790" s="41">
        <v>35101</v>
      </c>
      <c r="L790" s="42">
        <v>49.3</v>
      </c>
      <c r="M790">
        <v>25</v>
      </c>
      <c r="N790">
        <v>1232.5</v>
      </c>
    </row>
    <row r="791" spans="3:14">
      <c r="C791">
        <v>3</v>
      </c>
      <c r="D791" t="s">
        <v>353</v>
      </c>
      <c r="E791">
        <v>10429</v>
      </c>
      <c r="F791" t="s">
        <v>254</v>
      </c>
      <c r="G791" t="s">
        <v>255</v>
      </c>
      <c r="H791">
        <v>10429</v>
      </c>
      <c r="I791">
        <v>50</v>
      </c>
      <c r="J791" t="s">
        <v>311</v>
      </c>
      <c r="K791" s="41">
        <v>34759</v>
      </c>
      <c r="L791" s="42">
        <v>13</v>
      </c>
      <c r="M791">
        <v>40</v>
      </c>
      <c r="N791">
        <v>520</v>
      </c>
    </row>
    <row r="792" spans="3:14">
      <c r="C792">
        <v>3</v>
      </c>
      <c r="D792" t="s">
        <v>353</v>
      </c>
      <c r="E792">
        <v>10429</v>
      </c>
      <c r="F792" t="s">
        <v>254</v>
      </c>
      <c r="G792" t="s">
        <v>255</v>
      </c>
      <c r="H792">
        <v>10429</v>
      </c>
      <c r="I792">
        <v>63</v>
      </c>
      <c r="J792" t="s">
        <v>191</v>
      </c>
      <c r="K792" s="41">
        <v>34759</v>
      </c>
      <c r="L792" s="42">
        <v>35.1</v>
      </c>
      <c r="M792">
        <v>35</v>
      </c>
      <c r="N792">
        <v>1228.5</v>
      </c>
    </row>
    <row r="793" spans="3:14">
      <c r="C793">
        <v>3</v>
      </c>
      <c r="D793" t="s">
        <v>353</v>
      </c>
      <c r="E793">
        <v>10415</v>
      </c>
      <c r="F793" t="s">
        <v>256</v>
      </c>
      <c r="G793" t="s">
        <v>257</v>
      </c>
      <c r="H793">
        <v>10415</v>
      </c>
      <c r="I793">
        <v>17</v>
      </c>
      <c r="J793" t="s">
        <v>222</v>
      </c>
      <c r="K793" s="41">
        <v>34745</v>
      </c>
      <c r="L793" s="42">
        <v>31.2</v>
      </c>
      <c r="M793">
        <v>2</v>
      </c>
      <c r="N793">
        <v>62.4</v>
      </c>
    </row>
    <row r="794" spans="3:14">
      <c r="C794">
        <v>3</v>
      </c>
      <c r="D794" t="s">
        <v>353</v>
      </c>
      <c r="E794">
        <v>10415</v>
      </c>
      <c r="F794" t="s">
        <v>256</v>
      </c>
      <c r="G794" t="s">
        <v>257</v>
      </c>
      <c r="H794">
        <v>10415</v>
      </c>
      <c r="I794">
        <v>33</v>
      </c>
      <c r="J794" t="s">
        <v>137</v>
      </c>
      <c r="K794" s="41">
        <v>34745</v>
      </c>
      <c r="L794" s="42">
        <v>2</v>
      </c>
      <c r="M794">
        <v>20</v>
      </c>
      <c r="N794">
        <v>40</v>
      </c>
    </row>
    <row r="795" spans="3:14">
      <c r="C795">
        <v>3</v>
      </c>
      <c r="D795" t="s">
        <v>353</v>
      </c>
      <c r="E795">
        <v>10375</v>
      </c>
      <c r="F795" t="s">
        <v>256</v>
      </c>
      <c r="G795" t="s">
        <v>257</v>
      </c>
      <c r="H795">
        <v>10375</v>
      </c>
      <c r="I795">
        <v>14</v>
      </c>
      <c r="J795" t="s">
        <v>164</v>
      </c>
      <c r="K795" s="41">
        <v>34705</v>
      </c>
      <c r="L795" s="42">
        <v>18.600000000000001</v>
      </c>
      <c r="M795">
        <v>15</v>
      </c>
      <c r="N795">
        <v>279</v>
      </c>
    </row>
    <row r="796" spans="3:14">
      <c r="C796">
        <v>3</v>
      </c>
      <c r="D796" t="s">
        <v>353</v>
      </c>
      <c r="E796">
        <v>10375</v>
      </c>
      <c r="F796" t="s">
        <v>256</v>
      </c>
      <c r="G796" t="s">
        <v>257</v>
      </c>
      <c r="H796">
        <v>10375</v>
      </c>
      <c r="I796">
        <v>54</v>
      </c>
      <c r="J796" t="s">
        <v>154</v>
      </c>
      <c r="K796" s="41">
        <v>34705</v>
      </c>
      <c r="L796" s="42">
        <v>5.9</v>
      </c>
      <c r="M796">
        <v>10</v>
      </c>
      <c r="N796">
        <v>59</v>
      </c>
    </row>
    <row r="797" spans="3:14">
      <c r="C797">
        <v>3</v>
      </c>
      <c r="D797" t="s">
        <v>353</v>
      </c>
      <c r="E797">
        <v>10436</v>
      </c>
      <c r="F797" t="s">
        <v>349</v>
      </c>
      <c r="G797" t="s">
        <v>350</v>
      </c>
      <c r="H797">
        <v>10436</v>
      </c>
      <c r="I797">
        <v>46</v>
      </c>
      <c r="J797" t="s">
        <v>128</v>
      </c>
      <c r="K797" s="41">
        <v>34766</v>
      </c>
      <c r="L797" s="42">
        <v>9.6</v>
      </c>
      <c r="M797">
        <v>5</v>
      </c>
      <c r="N797">
        <v>48</v>
      </c>
    </row>
    <row r="798" spans="3:14">
      <c r="C798">
        <v>3</v>
      </c>
      <c r="D798" t="s">
        <v>353</v>
      </c>
      <c r="E798">
        <v>10436</v>
      </c>
      <c r="F798" t="s">
        <v>349</v>
      </c>
      <c r="G798" t="s">
        <v>350</v>
      </c>
      <c r="H798">
        <v>10436</v>
      </c>
      <c r="I798">
        <v>56</v>
      </c>
      <c r="J798" t="s">
        <v>151</v>
      </c>
      <c r="K798" s="41">
        <v>34766</v>
      </c>
      <c r="L798" s="42">
        <v>30.4</v>
      </c>
      <c r="M798">
        <v>40</v>
      </c>
      <c r="N798">
        <v>1216</v>
      </c>
    </row>
    <row r="799" spans="3:14">
      <c r="C799">
        <v>3</v>
      </c>
      <c r="D799" t="s">
        <v>353</v>
      </c>
      <c r="E799">
        <v>10436</v>
      </c>
      <c r="F799" t="s">
        <v>349</v>
      </c>
      <c r="G799" t="s">
        <v>350</v>
      </c>
      <c r="H799">
        <v>10436</v>
      </c>
      <c r="I799">
        <v>64</v>
      </c>
      <c r="J799" t="s">
        <v>172</v>
      </c>
      <c r="K799" s="41">
        <v>34766</v>
      </c>
      <c r="L799" s="42">
        <v>26.6</v>
      </c>
      <c r="M799">
        <v>30</v>
      </c>
      <c r="N799">
        <v>798</v>
      </c>
    </row>
    <row r="800" spans="3:14">
      <c r="C800">
        <v>3</v>
      </c>
      <c r="D800" t="s">
        <v>353</v>
      </c>
      <c r="E800">
        <v>10436</v>
      </c>
      <c r="F800" t="s">
        <v>349</v>
      </c>
      <c r="G800" t="s">
        <v>350</v>
      </c>
      <c r="H800">
        <v>10436</v>
      </c>
      <c r="I800">
        <v>75</v>
      </c>
      <c r="J800" t="s">
        <v>175</v>
      </c>
      <c r="K800" s="41">
        <v>34766</v>
      </c>
      <c r="L800" s="42">
        <v>6.2</v>
      </c>
      <c r="M800">
        <v>24</v>
      </c>
      <c r="N800">
        <v>148.80000000000001</v>
      </c>
    </row>
    <row r="801" spans="3:14">
      <c r="C801">
        <v>3</v>
      </c>
      <c r="D801" t="s">
        <v>353</v>
      </c>
      <c r="E801">
        <v>10449</v>
      </c>
      <c r="F801" t="s">
        <v>349</v>
      </c>
      <c r="G801" t="s">
        <v>350</v>
      </c>
      <c r="H801">
        <v>10449</v>
      </c>
      <c r="I801">
        <v>10</v>
      </c>
      <c r="J801" t="s">
        <v>161</v>
      </c>
      <c r="K801" s="41">
        <v>34779</v>
      </c>
      <c r="L801" s="42">
        <v>24.8</v>
      </c>
      <c r="M801">
        <v>14</v>
      </c>
      <c r="N801">
        <v>347.2</v>
      </c>
    </row>
    <row r="802" spans="3:14">
      <c r="C802">
        <v>3</v>
      </c>
      <c r="D802" t="s">
        <v>353</v>
      </c>
      <c r="E802">
        <v>10449</v>
      </c>
      <c r="F802" t="s">
        <v>349</v>
      </c>
      <c r="G802" t="s">
        <v>350</v>
      </c>
      <c r="H802">
        <v>10449</v>
      </c>
      <c r="I802">
        <v>52</v>
      </c>
      <c r="J802" t="s">
        <v>169</v>
      </c>
      <c r="K802" s="41">
        <v>34779</v>
      </c>
      <c r="L802" s="42">
        <v>5.6</v>
      </c>
      <c r="M802">
        <v>20</v>
      </c>
      <c r="N802">
        <v>112</v>
      </c>
    </row>
    <row r="803" spans="3:14">
      <c r="C803">
        <v>3</v>
      </c>
      <c r="D803" t="s">
        <v>353</v>
      </c>
      <c r="E803">
        <v>10449</v>
      </c>
      <c r="F803" t="s">
        <v>349</v>
      </c>
      <c r="G803" t="s">
        <v>350</v>
      </c>
      <c r="H803">
        <v>10449</v>
      </c>
      <c r="I803">
        <v>62</v>
      </c>
      <c r="J803" t="s">
        <v>138</v>
      </c>
      <c r="K803" s="41">
        <v>34779</v>
      </c>
      <c r="L803" s="42">
        <v>39.4</v>
      </c>
      <c r="M803">
        <v>35</v>
      </c>
      <c r="N803">
        <v>1379</v>
      </c>
    </row>
    <row r="804" spans="3:14">
      <c r="C804">
        <v>3</v>
      </c>
      <c r="D804" t="s">
        <v>353</v>
      </c>
      <c r="E804">
        <v>10548</v>
      </c>
      <c r="F804" t="s">
        <v>351</v>
      </c>
      <c r="G804" t="s">
        <v>352</v>
      </c>
      <c r="H804">
        <v>10548</v>
      </c>
      <c r="I804">
        <v>34</v>
      </c>
      <c r="J804" t="s">
        <v>329</v>
      </c>
      <c r="K804" s="41">
        <v>34876</v>
      </c>
      <c r="L804" s="42">
        <v>14</v>
      </c>
      <c r="M804">
        <v>10</v>
      </c>
      <c r="N804">
        <v>140</v>
      </c>
    </row>
    <row r="805" spans="3:14">
      <c r="C805">
        <v>3</v>
      </c>
      <c r="D805" t="s">
        <v>353</v>
      </c>
      <c r="E805">
        <v>10548</v>
      </c>
      <c r="F805" t="s">
        <v>351</v>
      </c>
      <c r="G805" t="s">
        <v>352</v>
      </c>
      <c r="H805">
        <v>10548</v>
      </c>
      <c r="I805">
        <v>41</v>
      </c>
      <c r="J805" t="s">
        <v>131</v>
      </c>
      <c r="K805" s="41">
        <v>34876</v>
      </c>
      <c r="L805" s="42">
        <v>9.65</v>
      </c>
      <c r="M805">
        <v>14</v>
      </c>
      <c r="N805">
        <v>135.1</v>
      </c>
    </row>
    <row r="806" spans="3:14">
      <c r="C806">
        <v>3</v>
      </c>
      <c r="D806" t="s">
        <v>353</v>
      </c>
      <c r="E806">
        <v>10438</v>
      </c>
      <c r="F806" t="s">
        <v>351</v>
      </c>
      <c r="G806" t="s">
        <v>352</v>
      </c>
      <c r="H806">
        <v>10438</v>
      </c>
      <c r="I806">
        <v>19</v>
      </c>
      <c r="J806" t="s">
        <v>185</v>
      </c>
      <c r="K806" s="41">
        <v>34767</v>
      </c>
      <c r="L806" s="42">
        <v>7.3</v>
      </c>
      <c r="M806">
        <v>15</v>
      </c>
      <c r="N806">
        <v>109.5</v>
      </c>
    </row>
    <row r="807" spans="3:14">
      <c r="C807">
        <v>3</v>
      </c>
      <c r="D807" t="s">
        <v>353</v>
      </c>
      <c r="E807">
        <v>10438</v>
      </c>
      <c r="F807" t="s">
        <v>351</v>
      </c>
      <c r="G807" t="s">
        <v>352</v>
      </c>
      <c r="H807">
        <v>10438</v>
      </c>
      <c r="I807">
        <v>34</v>
      </c>
      <c r="J807" t="s">
        <v>329</v>
      </c>
      <c r="K807" s="41">
        <v>34767</v>
      </c>
      <c r="L807" s="42">
        <v>11.2</v>
      </c>
      <c r="M807">
        <v>20</v>
      </c>
      <c r="N807">
        <v>224</v>
      </c>
    </row>
    <row r="808" spans="3:14">
      <c r="C808">
        <v>3</v>
      </c>
      <c r="D808" t="s">
        <v>353</v>
      </c>
      <c r="E808">
        <v>10438</v>
      </c>
      <c r="F808" t="s">
        <v>351</v>
      </c>
      <c r="G808" t="s">
        <v>352</v>
      </c>
      <c r="H808">
        <v>10438</v>
      </c>
      <c r="I808">
        <v>57</v>
      </c>
      <c r="J808" t="s">
        <v>180</v>
      </c>
      <c r="K808" s="41">
        <v>34767</v>
      </c>
      <c r="L808" s="42">
        <v>15.6</v>
      </c>
      <c r="M808">
        <v>15</v>
      </c>
      <c r="N808">
        <v>234</v>
      </c>
    </row>
    <row r="809" spans="3:14">
      <c r="C809">
        <v>3</v>
      </c>
      <c r="D809" t="s">
        <v>353</v>
      </c>
      <c r="E809">
        <v>10309</v>
      </c>
      <c r="F809" t="s">
        <v>254</v>
      </c>
      <c r="G809" t="s">
        <v>255</v>
      </c>
      <c r="H809">
        <v>10309</v>
      </c>
      <c r="I809">
        <v>4</v>
      </c>
      <c r="J809" t="s">
        <v>157</v>
      </c>
      <c r="K809" s="41">
        <v>34627</v>
      </c>
      <c r="L809" s="42">
        <v>17.600000000000001</v>
      </c>
      <c r="M809">
        <v>20</v>
      </c>
      <c r="N809">
        <v>352</v>
      </c>
    </row>
    <row r="810" spans="3:14">
      <c r="C810">
        <v>3</v>
      </c>
      <c r="D810" t="s">
        <v>353</v>
      </c>
      <c r="E810">
        <v>10309</v>
      </c>
      <c r="F810" t="s">
        <v>254</v>
      </c>
      <c r="G810" t="s">
        <v>255</v>
      </c>
      <c r="H810">
        <v>10309</v>
      </c>
      <c r="I810">
        <v>6</v>
      </c>
      <c r="J810" t="s">
        <v>158</v>
      </c>
      <c r="K810" s="41">
        <v>34627</v>
      </c>
      <c r="L810" s="42">
        <v>20</v>
      </c>
      <c r="M810">
        <v>30</v>
      </c>
      <c r="N810">
        <v>600</v>
      </c>
    </row>
    <row r="811" spans="3:14">
      <c r="C811">
        <v>3</v>
      </c>
      <c r="D811" t="s">
        <v>353</v>
      </c>
      <c r="E811">
        <v>10309</v>
      </c>
      <c r="F811" t="s">
        <v>254</v>
      </c>
      <c r="G811" t="s">
        <v>255</v>
      </c>
      <c r="H811">
        <v>10309</v>
      </c>
      <c r="I811">
        <v>42</v>
      </c>
      <c r="J811" t="s">
        <v>119</v>
      </c>
      <c r="K811" s="41">
        <v>34627</v>
      </c>
      <c r="L811" s="42">
        <v>11.2</v>
      </c>
      <c r="M811">
        <v>2</v>
      </c>
      <c r="N811">
        <v>22.4</v>
      </c>
    </row>
    <row r="812" spans="3:14">
      <c r="C812">
        <v>3</v>
      </c>
      <c r="D812" t="s">
        <v>353</v>
      </c>
      <c r="E812">
        <v>10309</v>
      </c>
      <c r="F812" t="s">
        <v>254</v>
      </c>
      <c r="G812" t="s">
        <v>255</v>
      </c>
      <c r="H812">
        <v>10309</v>
      </c>
      <c r="I812">
        <v>43</v>
      </c>
      <c r="J812" t="s">
        <v>210</v>
      </c>
      <c r="K812" s="41">
        <v>34627</v>
      </c>
      <c r="L812" s="42">
        <v>36.799999999999997</v>
      </c>
      <c r="M812">
        <v>20</v>
      </c>
      <c r="N812">
        <v>736</v>
      </c>
    </row>
    <row r="813" spans="3:14">
      <c r="C813">
        <v>3</v>
      </c>
      <c r="D813" t="s">
        <v>353</v>
      </c>
      <c r="E813">
        <v>10309</v>
      </c>
      <c r="F813" t="s">
        <v>254</v>
      </c>
      <c r="G813" t="s">
        <v>255</v>
      </c>
      <c r="H813">
        <v>10309</v>
      </c>
      <c r="I813">
        <v>71</v>
      </c>
      <c r="J813" t="s">
        <v>144</v>
      </c>
      <c r="K813" s="41">
        <v>34627</v>
      </c>
      <c r="L813" s="42">
        <v>17.2</v>
      </c>
      <c r="M813">
        <v>3</v>
      </c>
      <c r="N813">
        <v>51.6</v>
      </c>
    </row>
    <row r="814" spans="3:14">
      <c r="C814">
        <v>3</v>
      </c>
      <c r="D814" t="s">
        <v>353</v>
      </c>
      <c r="E814">
        <v>10712</v>
      </c>
      <c r="F814" t="s">
        <v>254</v>
      </c>
      <c r="G814" t="s">
        <v>255</v>
      </c>
      <c r="H814">
        <v>10712</v>
      </c>
      <c r="I814">
        <v>53</v>
      </c>
      <c r="J814" t="s">
        <v>134</v>
      </c>
      <c r="K814" s="41">
        <v>35024</v>
      </c>
      <c r="L814" s="42">
        <v>32.799999999999997</v>
      </c>
      <c r="M814">
        <v>3</v>
      </c>
      <c r="N814">
        <v>98.4</v>
      </c>
    </row>
    <row r="815" spans="3:14">
      <c r="C815">
        <v>3</v>
      </c>
      <c r="D815" t="s">
        <v>353</v>
      </c>
      <c r="E815">
        <v>10712</v>
      </c>
      <c r="F815" t="s">
        <v>254</v>
      </c>
      <c r="G815" t="s">
        <v>255</v>
      </c>
      <c r="H815">
        <v>10712</v>
      </c>
      <c r="I815">
        <v>56</v>
      </c>
      <c r="J815" t="s">
        <v>151</v>
      </c>
      <c r="K815" s="41">
        <v>35024</v>
      </c>
      <c r="L815" s="42">
        <v>38</v>
      </c>
      <c r="M815">
        <v>30</v>
      </c>
      <c r="N815">
        <v>1140</v>
      </c>
    </row>
    <row r="816" spans="3:14">
      <c r="C816">
        <v>3</v>
      </c>
      <c r="D816" t="s">
        <v>353</v>
      </c>
      <c r="E816">
        <v>10321</v>
      </c>
      <c r="F816" t="s">
        <v>249</v>
      </c>
      <c r="G816" t="s">
        <v>250</v>
      </c>
      <c r="H816">
        <v>10321</v>
      </c>
      <c r="I816">
        <v>35</v>
      </c>
      <c r="J816" t="s">
        <v>193</v>
      </c>
      <c r="K816" s="41">
        <v>34641</v>
      </c>
      <c r="L816" s="42">
        <v>14.4</v>
      </c>
      <c r="M816">
        <v>10</v>
      </c>
      <c r="N816">
        <v>144</v>
      </c>
    </row>
    <row r="817" spans="3:14">
      <c r="C817">
        <v>3</v>
      </c>
      <c r="D817" t="s">
        <v>353</v>
      </c>
      <c r="E817">
        <v>11003</v>
      </c>
      <c r="F817" t="s">
        <v>362</v>
      </c>
      <c r="G817" t="s">
        <v>363</v>
      </c>
      <c r="H817">
        <v>11003</v>
      </c>
      <c r="I817">
        <v>1</v>
      </c>
      <c r="J817" t="s">
        <v>183</v>
      </c>
      <c r="K817" s="41">
        <v>35191</v>
      </c>
      <c r="L817" s="42">
        <v>18</v>
      </c>
      <c r="M817">
        <v>4</v>
      </c>
      <c r="N817">
        <v>72</v>
      </c>
    </row>
    <row r="818" spans="3:14">
      <c r="C818">
        <v>3</v>
      </c>
      <c r="D818" t="s">
        <v>353</v>
      </c>
      <c r="E818">
        <v>11003</v>
      </c>
      <c r="F818" t="s">
        <v>362</v>
      </c>
      <c r="G818" t="s">
        <v>363</v>
      </c>
      <c r="H818">
        <v>11003</v>
      </c>
      <c r="I818">
        <v>40</v>
      </c>
      <c r="J818" t="s">
        <v>184</v>
      </c>
      <c r="K818" s="41">
        <v>35191</v>
      </c>
      <c r="L818" s="42">
        <v>18.399999999999999</v>
      </c>
      <c r="M818">
        <v>10</v>
      </c>
      <c r="N818">
        <v>184</v>
      </c>
    </row>
    <row r="819" spans="3:14">
      <c r="C819">
        <v>3</v>
      </c>
      <c r="D819" t="s">
        <v>353</v>
      </c>
      <c r="E819">
        <v>11003</v>
      </c>
      <c r="F819" t="s">
        <v>362</v>
      </c>
      <c r="G819" t="s">
        <v>363</v>
      </c>
      <c r="H819">
        <v>11003</v>
      </c>
      <c r="I819">
        <v>52</v>
      </c>
      <c r="J819" t="s">
        <v>169</v>
      </c>
      <c r="K819" s="41">
        <v>35191</v>
      </c>
      <c r="L819" s="42">
        <v>7</v>
      </c>
      <c r="M819">
        <v>10</v>
      </c>
      <c r="N819">
        <v>70</v>
      </c>
    </row>
    <row r="820" spans="3:14">
      <c r="C820">
        <v>3</v>
      </c>
      <c r="D820" t="s">
        <v>353</v>
      </c>
      <c r="E820">
        <v>10903</v>
      </c>
      <c r="F820" t="s">
        <v>227</v>
      </c>
      <c r="G820" t="s">
        <v>228</v>
      </c>
      <c r="H820">
        <v>10903</v>
      </c>
      <c r="I820">
        <v>13</v>
      </c>
      <c r="J820" t="s">
        <v>163</v>
      </c>
      <c r="K820" s="41">
        <v>35150</v>
      </c>
      <c r="L820" s="42">
        <v>6</v>
      </c>
      <c r="M820">
        <v>40</v>
      </c>
      <c r="N820">
        <v>240</v>
      </c>
    </row>
    <row r="821" spans="3:14">
      <c r="C821">
        <v>3</v>
      </c>
      <c r="D821" t="s">
        <v>353</v>
      </c>
      <c r="E821">
        <v>10903</v>
      </c>
      <c r="F821" t="s">
        <v>227</v>
      </c>
      <c r="G821" t="s">
        <v>228</v>
      </c>
      <c r="H821">
        <v>10903</v>
      </c>
      <c r="I821">
        <v>65</v>
      </c>
      <c r="J821" t="s">
        <v>147</v>
      </c>
      <c r="K821" s="41">
        <v>35150</v>
      </c>
      <c r="L821" s="42">
        <v>21.05</v>
      </c>
      <c r="M821">
        <v>21</v>
      </c>
      <c r="N821">
        <v>442.05</v>
      </c>
    </row>
    <row r="822" spans="3:14">
      <c r="C822">
        <v>3</v>
      </c>
      <c r="D822" t="s">
        <v>353</v>
      </c>
      <c r="E822">
        <v>10903</v>
      </c>
      <c r="F822" t="s">
        <v>227</v>
      </c>
      <c r="G822" t="s">
        <v>228</v>
      </c>
      <c r="H822">
        <v>10903</v>
      </c>
      <c r="I822">
        <v>68</v>
      </c>
      <c r="J822" t="s">
        <v>206</v>
      </c>
      <c r="K822" s="41">
        <v>35150</v>
      </c>
      <c r="L822" s="42">
        <v>12.5</v>
      </c>
      <c r="M822">
        <v>20</v>
      </c>
      <c r="N822">
        <v>250</v>
      </c>
    </row>
    <row r="823" spans="3:14">
      <c r="C823">
        <v>3</v>
      </c>
      <c r="D823" t="s">
        <v>353</v>
      </c>
      <c r="E823">
        <v>10839</v>
      </c>
      <c r="F823" t="s">
        <v>298</v>
      </c>
      <c r="G823" t="s">
        <v>299</v>
      </c>
      <c r="H823">
        <v>10839</v>
      </c>
      <c r="I823">
        <v>58</v>
      </c>
      <c r="J823" t="s">
        <v>177</v>
      </c>
      <c r="K823" s="41">
        <v>35114</v>
      </c>
      <c r="L823" s="42">
        <v>13.25</v>
      </c>
      <c r="M823">
        <v>30</v>
      </c>
      <c r="N823">
        <v>397.5</v>
      </c>
    </row>
    <row r="824" spans="3:14">
      <c r="C824">
        <v>3</v>
      </c>
      <c r="D824" t="s">
        <v>353</v>
      </c>
      <c r="E824">
        <v>10839</v>
      </c>
      <c r="F824" t="s">
        <v>298</v>
      </c>
      <c r="G824" t="s">
        <v>299</v>
      </c>
      <c r="H824">
        <v>10839</v>
      </c>
      <c r="I824">
        <v>72</v>
      </c>
      <c r="J824" t="s">
        <v>201</v>
      </c>
      <c r="K824" s="41">
        <v>35114</v>
      </c>
      <c r="L824" s="42">
        <v>34.799999999999997</v>
      </c>
      <c r="M824">
        <v>15</v>
      </c>
      <c r="N824">
        <v>522</v>
      </c>
    </row>
    <row r="825" spans="3:14">
      <c r="C825">
        <v>3</v>
      </c>
      <c r="D825" t="s">
        <v>353</v>
      </c>
      <c r="E825">
        <v>10897</v>
      </c>
      <c r="F825" t="s">
        <v>254</v>
      </c>
      <c r="G825" t="s">
        <v>255</v>
      </c>
      <c r="H825">
        <v>10897</v>
      </c>
      <c r="I825">
        <v>29</v>
      </c>
      <c r="J825" t="s">
        <v>192</v>
      </c>
      <c r="K825" s="41">
        <v>35145</v>
      </c>
      <c r="L825" s="42">
        <v>123.79</v>
      </c>
      <c r="M825">
        <v>80</v>
      </c>
      <c r="N825">
        <v>9903.2000000000007</v>
      </c>
    </row>
    <row r="826" spans="3:14">
      <c r="C826">
        <v>3</v>
      </c>
      <c r="D826" t="s">
        <v>353</v>
      </c>
      <c r="E826">
        <v>10897</v>
      </c>
      <c r="F826" t="s">
        <v>254</v>
      </c>
      <c r="G826" t="s">
        <v>255</v>
      </c>
      <c r="H826">
        <v>10897</v>
      </c>
      <c r="I826">
        <v>30</v>
      </c>
      <c r="J826" t="s">
        <v>150</v>
      </c>
      <c r="K826" s="41">
        <v>35145</v>
      </c>
      <c r="L826" s="42">
        <v>25.89</v>
      </c>
      <c r="M826">
        <v>36</v>
      </c>
      <c r="N826">
        <v>932.04</v>
      </c>
    </row>
    <row r="827" spans="3:14">
      <c r="C827">
        <v>3</v>
      </c>
      <c r="D827" t="s">
        <v>353</v>
      </c>
      <c r="E827">
        <v>10432</v>
      </c>
      <c r="F827" t="s">
        <v>204</v>
      </c>
      <c r="G827" t="s">
        <v>205</v>
      </c>
      <c r="H827">
        <v>10432</v>
      </c>
      <c r="I827">
        <v>26</v>
      </c>
      <c r="J827" t="s">
        <v>133</v>
      </c>
      <c r="K827" s="41">
        <v>34761</v>
      </c>
      <c r="L827" s="42">
        <v>24.9</v>
      </c>
      <c r="M827">
        <v>10</v>
      </c>
      <c r="N827">
        <v>249</v>
      </c>
    </row>
    <row r="828" spans="3:14">
      <c r="C828">
        <v>3</v>
      </c>
      <c r="D828" t="s">
        <v>353</v>
      </c>
      <c r="E828">
        <v>10432</v>
      </c>
      <c r="F828" t="s">
        <v>204</v>
      </c>
      <c r="G828" t="s">
        <v>205</v>
      </c>
      <c r="H828">
        <v>10432</v>
      </c>
      <c r="I828">
        <v>54</v>
      </c>
      <c r="J828" t="s">
        <v>154</v>
      </c>
      <c r="K828" s="41">
        <v>34761</v>
      </c>
      <c r="L828" s="42">
        <v>5.9</v>
      </c>
      <c r="M828">
        <v>40</v>
      </c>
      <c r="N828">
        <v>236</v>
      </c>
    </row>
    <row r="829" spans="3:14">
      <c r="C829">
        <v>3</v>
      </c>
      <c r="D829" t="s">
        <v>353</v>
      </c>
      <c r="E829">
        <v>11063</v>
      </c>
      <c r="F829" t="s">
        <v>254</v>
      </c>
      <c r="G829" t="s">
        <v>255</v>
      </c>
      <c r="H829">
        <v>11063</v>
      </c>
      <c r="I829">
        <v>34</v>
      </c>
      <c r="J829" t="s">
        <v>329</v>
      </c>
      <c r="K829" s="41">
        <v>35215</v>
      </c>
      <c r="L829" s="42">
        <v>14</v>
      </c>
      <c r="M829">
        <v>30</v>
      </c>
      <c r="N829">
        <v>420</v>
      </c>
    </row>
    <row r="830" spans="3:14">
      <c r="C830">
        <v>3</v>
      </c>
      <c r="D830" t="s">
        <v>353</v>
      </c>
      <c r="E830">
        <v>11063</v>
      </c>
      <c r="F830" t="s">
        <v>254</v>
      </c>
      <c r="G830" t="s">
        <v>255</v>
      </c>
      <c r="H830">
        <v>11063</v>
      </c>
      <c r="I830">
        <v>40</v>
      </c>
      <c r="J830" t="s">
        <v>184</v>
      </c>
      <c r="K830" s="41">
        <v>35215</v>
      </c>
      <c r="L830" s="42">
        <v>18.399999999999999</v>
      </c>
      <c r="M830">
        <v>40</v>
      </c>
      <c r="N830">
        <v>736</v>
      </c>
    </row>
    <row r="831" spans="3:14">
      <c r="C831">
        <v>3</v>
      </c>
      <c r="D831" t="s">
        <v>353</v>
      </c>
      <c r="E831">
        <v>11063</v>
      </c>
      <c r="F831" t="s">
        <v>254</v>
      </c>
      <c r="G831" t="s">
        <v>255</v>
      </c>
      <c r="H831">
        <v>11063</v>
      </c>
      <c r="I831">
        <v>41</v>
      </c>
      <c r="J831" t="s">
        <v>131</v>
      </c>
      <c r="K831" s="41">
        <v>35215</v>
      </c>
      <c r="L831" s="42">
        <v>9.65</v>
      </c>
      <c r="M831">
        <v>30</v>
      </c>
      <c r="N831">
        <v>289.5</v>
      </c>
    </row>
    <row r="832" spans="3:14">
      <c r="C832">
        <v>3</v>
      </c>
      <c r="D832" t="s">
        <v>353</v>
      </c>
      <c r="E832">
        <v>10974</v>
      </c>
      <c r="F832" t="s">
        <v>204</v>
      </c>
      <c r="G832" t="s">
        <v>205</v>
      </c>
      <c r="H832">
        <v>10974</v>
      </c>
      <c r="I832">
        <v>63</v>
      </c>
      <c r="J832" t="s">
        <v>191</v>
      </c>
      <c r="K832" s="41">
        <v>35179</v>
      </c>
      <c r="L832" s="42">
        <v>43.9</v>
      </c>
      <c r="M832">
        <v>10</v>
      </c>
      <c r="N832">
        <v>439</v>
      </c>
    </row>
    <row r="833" spans="3:14">
      <c r="C833">
        <v>3</v>
      </c>
      <c r="D833" t="s">
        <v>353</v>
      </c>
      <c r="E833">
        <v>10362</v>
      </c>
      <c r="F833" t="s">
        <v>207</v>
      </c>
      <c r="G833" t="s">
        <v>208</v>
      </c>
      <c r="H833">
        <v>10362</v>
      </c>
      <c r="I833">
        <v>25</v>
      </c>
      <c r="J833" t="s">
        <v>223</v>
      </c>
      <c r="K833" s="41">
        <v>34694</v>
      </c>
      <c r="L833" s="42">
        <v>11.2</v>
      </c>
      <c r="M833">
        <v>50</v>
      </c>
      <c r="N833">
        <v>560</v>
      </c>
    </row>
    <row r="834" spans="3:14">
      <c r="C834">
        <v>3</v>
      </c>
      <c r="D834" t="s">
        <v>353</v>
      </c>
      <c r="E834">
        <v>10362</v>
      </c>
      <c r="F834" t="s">
        <v>207</v>
      </c>
      <c r="G834" t="s">
        <v>208</v>
      </c>
      <c r="H834">
        <v>10362</v>
      </c>
      <c r="I834">
        <v>51</v>
      </c>
      <c r="J834" t="s">
        <v>121</v>
      </c>
      <c r="K834" s="41">
        <v>34694</v>
      </c>
      <c r="L834" s="42">
        <v>42.4</v>
      </c>
      <c r="M834">
        <v>20</v>
      </c>
      <c r="N834">
        <v>848</v>
      </c>
    </row>
    <row r="835" spans="3:14">
      <c r="C835">
        <v>3</v>
      </c>
      <c r="D835" t="s">
        <v>353</v>
      </c>
      <c r="E835">
        <v>10362</v>
      </c>
      <c r="F835" t="s">
        <v>207</v>
      </c>
      <c r="G835" t="s">
        <v>208</v>
      </c>
      <c r="H835">
        <v>10362</v>
      </c>
      <c r="I835">
        <v>54</v>
      </c>
      <c r="J835" t="s">
        <v>154</v>
      </c>
      <c r="K835" s="41">
        <v>34694</v>
      </c>
      <c r="L835" s="42">
        <v>5.9</v>
      </c>
      <c r="M835">
        <v>24</v>
      </c>
      <c r="N835">
        <v>141.6</v>
      </c>
    </row>
    <row r="836" spans="3:14">
      <c r="C836">
        <v>3</v>
      </c>
      <c r="D836" t="s">
        <v>353</v>
      </c>
      <c r="E836">
        <v>10582</v>
      </c>
      <c r="F836" t="s">
        <v>364</v>
      </c>
      <c r="G836" t="s">
        <v>365</v>
      </c>
      <c r="H836">
        <v>10582</v>
      </c>
      <c r="I836">
        <v>57</v>
      </c>
      <c r="J836" t="s">
        <v>180</v>
      </c>
      <c r="K836" s="41">
        <v>34908</v>
      </c>
      <c r="L836" s="42">
        <v>19.5</v>
      </c>
      <c r="M836">
        <v>4</v>
      </c>
      <c r="N836">
        <v>78</v>
      </c>
    </row>
    <row r="837" spans="3:14">
      <c r="C837">
        <v>3</v>
      </c>
      <c r="D837" t="s">
        <v>353</v>
      </c>
      <c r="E837">
        <v>10582</v>
      </c>
      <c r="F837" t="s">
        <v>364</v>
      </c>
      <c r="G837" t="s">
        <v>365</v>
      </c>
      <c r="H837">
        <v>10582</v>
      </c>
      <c r="I837">
        <v>76</v>
      </c>
      <c r="J837" t="s">
        <v>187</v>
      </c>
      <c r="K837" s="41">
        <v>34908</v>
      </c>
      <c r="L837" s="42">
        <v>18</v>
      </c>
      <c r="M837">
        <v>14</v>
      </c>
      <c r="N837">
        <v>252</v>
      </c>
    </row>
    <row r="838" spans="3:14">
      <c r="C838">
        <v>3</v>
      </c>
      <c r="D838" t="s">
        <v>353</v>
      </c>
      <c r="E838">
        <v>10732</v>
      </c>
      <c r="F838" t="s">
        <v>207</v>
      </c>
      <c r="G838" t="s">
        <v>208</v>
      </c>
      <c r="H838">
        <v>10732</v>
      </c>
      <c r="I838">
        <v>76</v>
      </c>
      <c r="J838" t="s">
        <v>187</v>
      </c>
      <c r="K838" s="41">
        <v>35040</v>
      </c>
      <c r="L838" s="42">
        <v>18</v>
      </c>
      <c r="M838">
        <v>20</v>
      </c>
      <c r="N838">
        <v>360</v>
      </c>
    </row>
    <row r="839" spans="3:14">
      <c r="C839">
        <v>3</v>
      </c>
      <c r="D839" t="s">
        <v>353</v>
      </c>
      <c r="E839">
        <v>10715</v>
      </c>
      <c r="F839" t="s">
        <v>207</v>
      </c>
      <c r="G839" t="s">
        <v>208</v>
      </c>
      <c r="H839">
        <v>10715</v>
      </c>
      <c r="I839">
        <v>10</v>
      </c>
      <c r="J839" t="s">
        <v>161</v>
      </c>
      <c r="K839" s="41">
        <v>35026</v>
      </c>
      <c r="L839" s="42">
        <v>31</v>
      </c>
      <c r="M839">
        <v>21</v>
      </c>
      <c r="N839">
        <v>651</v>
      </c>
    </row>
    <row r="840" spans="3:14">
      <c r="C840">
        <v>3</v>
      </c>
      <c r="D840" t="s">
        <v>353</v>
      </c>
      <c r="E840">
        <v>10715</v>
      </c>
      <c r="F840" t="s">
        <v>207</v>
      </c>
      <c r="G840" t="s">
        <v>208</v>
      </c>
      <c r="H840">
        <v>10715</v>
      </c>
      <c r="I840">
        <v>71</v>
      </c>
      <c r="J840" t="s">
        <v>144</v>
      </c>
      <c r="K840" s="41">
        <v>35026</v>
      </c>
      <c r="L840" s="42">
        <v>21.5</v>
      </c>
      <c r="M840">
        <v>30</v>
      </c>
      <c r="N840">
        <v>645</v>
      </c>
    </row>
    <row r="841" spans="3:14">
      <c r="C841">
        <v>3</v>
      </c>
      <c r="D841" t="s">
        <v>353</v>
      </c>
      <c r="E841">
        <v>10960</v>
      </c>
      <c r="F841" t="s">
        <v>251</v>
      </c>
      <c r="G841" t="s">
        <v>252</v>
      </c>
      <c r="H841">
        <v>10960</v>
      </c>
      <c r="I841">
        <v>24</v>
      </c>
      <c r="J841" t="s">
        <v>190</v>
      </c>
      <c r="K841" s="41">
        <v>35173</v>
      </c>
      <c r="L841" s="42">
        <v>4.5</v>
      </c>
      <c r="M841">
        <v>10</v>
      </c>
      <c r="N841">
        <v>45</v>
      </c>
    </row>
    <row r="842" spans="3:14">
      <c r="C842">
        <v>3</v>
      </c>
      <c r="D842" t="s">
        <v>353</v>
      </c>
      <c r="E842">
        <v>10960</v>
      </c>
      <c r="F842" t="s">
        <v>251</v>
      </c>
      <c r="G842" t="s">
        <v>252</v>
      </c>
      <c r="H842">
        <v>10960</v>
      </c>
      <c r="I842">
        <v>41</v>
      </c>
      <c r="J842" t="s">
        <v>131</v>
      </c>
      <c r="K842" s="41">
        <v>35173</v>
      </c>
      <c r="L842" s="42">
        <v>9.65</v>
      </c>
      <c r="M842">
        <v>24</v>
      </c>
      <c r="N842">
        <v>231.6</v>
      </c>
    </row>
    <row r="843" spans="3:14">
      <c r="C843">
        <v>3</v>
      </c>
      <c r="D843" t="s">
        <v>353</v>
      </c>
      <c r="E843">
        <v>10778</v>
      </c>
      <c r="F843" t="s">
        <v>294</v>
      </c>
      <c r="G843" t="s">
        <v>295</v>
      </c>
      <c r="H843">
        <v>10778</v>
      </c>
      <c r="I843">
        <v>41</v>
      </c>
      <c r="J843" t="s">
        <v>131</v>
      </c>
      <c r="K843" s="41">
        <v>35080</v>
      </c>
      <c r="L843" s="42">
        <v>9.65</v>
      </c>
      <c r="M843">
        <v>10</v>
      </c>
      <c r="N843">
        <v>96.5</v>
      </c>
    </row>
    <row r="844" spans="3:14">
      <c r="C844">
        <v>3</v>
      </c>
      <c r="D844" t="s">
        <v>353</v>
      </c>
      <c r="E844">
        <v>10445</v>
      </c>
      <c r="F844" t="s">
        <v>294</v>
      </c>
      <c r="G844" t="s">
        <v>295</v>
      </c>
      <c r="H844">
        <v>10445</v>
      </c>
      <c r="I844">
        <v>39</v>
      </c>
      <c r="J844" t="s">
        <v>168</v>
      </c>
      <c r="K844" s="41">
        <v>34774</v>
      </c>
      <c r="L844" s="42">
        <v>14.4</v>
      </c>
      <c r="M844">
        <v>6</v>
      </c>
      <c r="N844">
        <v>86.4</v>
      </c>
    </row>
    <row r="845" spans="3:14">
      <c r="C845">
        <v>3</v>
      </c>
      <c r="D845" t="s">
        <v>353</v>
      </c>
      <c r="E845">
        <v>10445</v>
      </c>
      <c r="F845" t="s">
        <v>294</v>
      </c>
      <c r="G845" t="s">
        <v>295</v>
      </c>
      <c r="H845">
        <v>10445</v>
      </c>
      <c r="I845">
        <v>54</v>
      </c>
      <c r="J845" t="s">
        <v>154</v>
      </c>
      <c r="K845" s="41">
        <v>34774</v>
      </c>
      <c r="L845" s="42">
        <v>5.9</v>
      </c>
      <c r="M845">
        <v>15</v>
      </c>
      <c r="N845">
        <v>88.5</v>
      </c>
    </row>
    <row r="846" spans="3:14">
      <c r="C846">
        <v>3</v>
      </c>
      <c r="D846" t="s">
        <v>353</v>
      </c>
      <c r="E846">
        <v>10988</v>
      </c>
      <c r="F846" t="s">
        <v>148</v>
      </c>
      <c r="G846" t="s">
        <v>149</v>
      </c>
      <c r="H846">
        <v>10988</v>
      </c>
      <c r="I846">
        <v>7</v>
      </c>
      <c r="J846" t="s">
        <v>159</v>
      </c>
      <c r="K846" s="41">
        <v>35185</v>
      </c>
      <c r="L846" s="42">
        <v>30</v>
      </c>
      <c r="M846">
        <v>60</v>
      </c>
      <c r="N846">
        <v>1800</v>
      </c>
    </row>
    <row r="847" spans="3:14">
      <c r="C847">
        <v>3</v>
      </c>
      <c r="D847" t="s">
        <v>353</v>
      </c>
      <c r="E847">
        <v>10988</v>
      </c>
      <c r="F847" t="s">
        <v>148</v>
      </c>
      <c r="G847" t="s">
        <v>149</v>
      </c>
      <c r="H847">
        <v>10988</v>
      </c>
      <c r="I847">
        <v>62</v>
      </c>
      <c r="J847" t="s">
        <v>138</v>
      </c>
      <c r="K847" s="41">
        <v>35185</v>
      </c>
      <c r="L847" s="42">
        <v>49.3</v>
      </c>
      <c r="M847">
        <v>40</v>
      </c>
      <c r="N847">
        <v>1972</v>
      </c>
    </row>
    <row r="848" spans="3:14">
      <c r="C848">
        <v>3</v>
      </c>
      <c r="D848" t="s">
        <v>353</v>
      </c>
      <c r="E848">
        <v>10479</v>
      </c>
      <c r="F848" t="s">
        <v>148</v>
      </c>
      <c r="G848" t="s">
        <v>149</v>
      </c>
      <c r="H848">
        <v>10479</v>
      </c>
      <c r="I848">
        <v>38</v>
      </c>
      <c r="J848" t="s">
        <v>145</v>
      </c>
      <c r="K848" s="41">
        <v>34808</v>
      </c>
      <c r="L848" s="42">
        <v>210.8</v>
      </c>
      <c r="M848">
        <v>30</v>
      </c>
      <c r="N848">
        <v>6324</v>
      </c>
    </row>
    <row r="849" spans="3:14">
      <c r="C849">
        <v>3</v>
      </c>
      <c r="D849" t="s">
        <v>353</v>
      </c>
      <c r="E849">
        <v>10479</v>
      </c>
      <c r="F849" t="s">
        <v>148</v>
      </c>
      <c r="G849" t="s">
        <v>149</v>
      </c>
      <c r="H849">
        <v>10479</v>
      </c>
      <c r="I849">
        <v>53</v>
      </c>
      <c r="J849" t="s">
        <v>134</v>
      </c>
      <c r="K849" s="41">
        <v>34808</v>
      </c>
      <c r="L849" s="42">
        <v>26.2</v>
      </c>
      <c r="M849">
        <v>28</v>
      </c>
      <c r="N849">
        <v>733.6</v>
      </c>
    </row>
    <row r="850" spans="3:14">
      <c r="C850">
        <v>3</v>
      </c>
      <c r="D850" t="s">
        <v>353</v>
      </c>
      <c r="E850">
        <v>10479</v>
      </c>
      <c r="F850" t="s">
        <v>148</v>
      </c>
      <c r="G850" t="s">
        <v>149</v>
      </c>
      <c r="H850">
        <v>10479</v>
      </c>
      <c r="I850">
        <v>59</v>
      </c>
      <c r="J850" t="s">
        <v>198</v>
      </c>
      <c r="K850" s="41">
        <v>34808</v>
      </c>
      <c r="L850" s="42">
        <v>44</v>
      </c>
      <c r="M850">
        <v>60</v>
      </c>
      <c r="N850">
        <v>2640</v>
      </c>
    </row>
    <row r="851" spans="3:14">
      <c r="C851">
        <v>3</v>
      </c>
      <c r="D851" t="s">
        <v>353</v>
      </c>
      <c r="E851">
        <v>10479</v>
      </c>
      <c r="F851" t="s">
        <v>148</v>
      </c>
      <c r="G851" t="s">
        <v>149</v>
      </c>
      <c r="H851">
        <v>10479</v>
      </c>
      <c r="I851">
        <v>64</v>
      </c>
      <c r="J851" t="s">
        <v>172</v>
      </c>
      <c r="K851" s="41">
        <v>34808</v>
      </c>
      <c r="L851" s="42">
        <v>26.6</v>
      </c>
      <c r="M851">
        <v>30</v>
      </c>
      <c r="N851">
        <v>798</v>
      </c>
    </row>
    <row r="852" spans="3:14">
      <c r="C852">
        <v>3</v>
      </c>
      <c r="D852" t="s">
        <v>353</v>
      </c>
      <c r="E852">
        <v>10820</v>
      </c>
      <c r="F852" t="s">
        <v>148</v>
      </c>
      <c r="G852" t="s">
        <v>149</v>
      </c>
      <c r="H852">
        <v>10820</v>
      </c>
      <c r="I852">
        <v>56</v>
      </c>
      <c r="J852" t="s">
        <v>151</v>
      </c>
      <c r="K852" s="41">
        <v>35102</v>
      </c>
      <c r="L852" s="42">
        <v>38</v>
      </c>
      <c r="M852">
        <v>30</v>
      </c>
      <c r="N852">
        <v>1140</v>
      </c>
    </row>
    <row r="853" spans="3:14">
      <c r="C853">
        <v>3</v>
      </c>
      <c r="D853" t="s">
        <v>353</v>
      </c>
      <c r="E853">
        <v>10495</v>
      </c>
      <c r="F853" t="s">
        <v>325</v>
      </c>
      <c r="G853" t="s">
        <v>326</v>
      </c>
      <c r="H853">
        <v>10495</v>
      </c>
      <c r="I853">
        <v>23</v>
      </c>
      <c r="J853" t="s">
        <v>166</v>
      </c>
      <c r="K853" s="41">
        <v>34823</v>
      </c>
      <c r="L853" s="42">
        <v>7.2</v>
      </c>
      <c r="M853">
        <v>10</v>
      </c>
      <c r="N853">
        <v>72</v>
      </c>
    </row>
    <row r="854" spans="3:14">
      <c r="C854">
        <v>3</v>
      </c>
      <c r="D854" t="s">
        <v>353</v>
      </c>
      <c r="E854">
        <v>10495</v>
      </c>
      <c r="F854" t="s">
        <v>325</v>
      </c>
      <c r="G854" t="s">
        <v>326</v>
      </c>
      <c r="H854">
        <v>10495</v>
      </c>
      <c r="I854">
        <v>41</v>
      </c>
      <c r="J854" t="s">
        <v>131</v>
      </c>
      <c r="K854" s="41">
        <v>34823</v>
      </c>
      <c r="L854" s="42">
        <v>7.7</v>
      </c>
      <c r="M854">
        <v>20</v>
      </c>
      <c r="N854">
        <v>154</v>
      </c>
    </row>
    <row r="855" spans="3:14">
      <c r="C855">
        <v>3</v>
      </c>
      <c r="D855" t="s">
        <v>353</v>
      </c>
      <c r="E855">
        <v>10495</v>
      </c>
      <c r="F855" t="s">
        <v>325</v>
      </c>
      <c r="G855" t="s">
        <v>326</v>
      </c>
      <c r="H855">
        <v>10495</v>
      </c>
      <c r="I855">
        <v>77</v>
      </c>
      <c r="J855" t="s">
        <v>176</v>
      </c>
      <c r="K855" s="41">
        <v>34823</v>
      </c>
      <c r="L855" s="42">
        <v>10.4</v>
      </c>
      <c r="M855">
        <v>5</v>
      </c>
      <c r="N855">
        <v>52</v>
      </c>
    </row>
    <row r="856" spans="3:14">
      <c r="C856">
        <v>3</v>
      </c>
      <c r="D856" t="s">
        <v>353</v>
      </c>
      <c r="E856">
        <v>11006</v>
      </c>
      <c r="F856" t="s">
        <v>239</v>
      </c>
      <c r="G856" t="s">
        <v>240</v>
      </c>
      <c r="H856">
        <v>11006</v>
      </c>
      <c r="I856">
        <v>1</v>
      </c>
      <c r="J856" t="s">
        <v>183</v>
      </c>
      <c r="K856" s="41">
        <v>35192</v>
      </c>
      <c r="L856" s="42">
        <v>18</v>
      </c>
      <c r="M856">
        <v>8</v>
      </c>
      <c r="N856">
        <v>144</v>
      </c>
    </row>
    <row r="857" spans="3:14">
      <c r="C857">
        <v>3</v>
      </c>
      <c r="D857" t="s">
        <v>353</v>
      </c>
      <c r="E857">
        <v>11006</v>
      </c>
      <c r="F857" t="s">
        <v>239</v>
      </c>
      <c r="G857" t="s">
        <v>240</v>
      </c>
      <c r="H857">
        <v>11006</v>
      </c>
      <c r="I857">
        <v>29</v>
      </c>
      <c r="J857" t="s">
        <v>192</v>
      </c>
      <c r="K857" s="41">
        <v>35192</v>
      </c>
      <c r="L857" s="42">
        <v>123.79</v>
      </c>
      <c r="M857">
        <v>2</v>
      </c>
      <c r="N857">
        <v>247.58</v>
      </c>
    </row>
    <row r="858" spans="3:14">
      <c r="C858">
        <v>3</v>
      </c>
      <c r="D858" t="s">
        <v>353</v>
      </c>
      <c r="E858">
        <v>10700</v>
      </c>
      <c r="F858" t="s">
        <v>218</v>
      </c>
      <c r="G858" t="s">
        <v>219</v>
      </c>
      <c r="H858">
        <v>10700</v>
      </c>
      <c r="I858">
        <v>1</v>
      </c>
      <c r="J858" t="s">
        <v>183</v>
      </c>
      <c r="K858" s="41">
        <v>35013</v>
      </c>
      <c r="L858" s="42">
        <v>18</v>
      </c>
      <c r="M858">
        <v>5</v>
      </c>
      <c r="N858">
        <v>90</v>
      </c>
    </row>
    <row r="859" spans="3:14">
      <c r="C859">
        <v>3</v>
      </c>
      <c r="D859" t="s">
        <v>353</v>
      </c>
      <c r="E859">
        <v>10700</v>
      </c>
      <c r="F859" t="s">
        <v>218</v>
      </c>
      <c r="G859" t="s">
        <v>219</v>
      </c>
      <c r="H859">
        <v>10700</v>
      </c>
      <c r="I859">
        <v>34</v>
      </c>
      <c r="J859" t="s">
        <v>329</v>
      </c>
      <c r="K859" s="41">
        <v>35013</v>
      </c>
      <c r="L859" s="42">
        <v>14</v>
      </c>
      <c r="M859">
        <v>12</v>
      </c>
      <c r="N859">
        <v>168</v>
      </c>
    </row>
    <row r="860" spans="3:14">
      <c r="C860">
        <v>3</v>
      </c>
      <c r="D860" t="s">
        <v>353</v>
      </c>
      <c r="E860">
        <v>10700</v>
      </c>
      <c r="F860" t="s">
        <v>218</v>
      </c>
      <c r="G860" t="s">
        <v>219</v>
      </c>
      <c r="H860">
        <v>10700</v>
      </c>
      <c r="I860">
        <v>68</v>
      </c>
      <c r="J860" t="s">
        <v>206</v>
      </c>
      <c r="K860" s="41">
        <v>35013</v>
      </c>
      <c r="L860" s="42">
        <v>12.5</v>
      </c>
      <c r="M860">
        <v>40</v>
      </c>
      <c r="N860">
        <v>500</v>
      </c>
    </row>
    <row r="861" spans="3:14">
      <c r="C861">
        <v>3</v>
      </c>
      <c r="D861" t="s">
        <v>353</v>
      </c>
      <c r="E861">
        <v>10700</v>
      </c>
      <c r="F861" t="s">
        <v>218</v>
      </c>
      <c r="G861" t="s">
        <v>219</v>
      </c>
      <c r="H861">
        <v>10700</v>
      </c>
      <c r="I861">
        <v>71</v>
      </c>
      <c r="J861" t="s">
        <v>144</v>
      </c>
      <c r="K861" s="41">
        <v>35013</v>
      </c>
      <c r="L861" s="42">
        <v>21.5</v>
      </c>
      <c r="M861">
        <v>60</v>
      </c>
      <c r="N861">
        <v>1290</v>
      </c>
    </row>
    <row r="862" spans="3:14">
      <c r="C862">
        <v>3</v>
      </c>
      <c r="D862" t="s">
        <v>353</v>
      </c>
      <c r="E862">
        <v>10739</v>
      </c>
      <c r="F862" t="s">
        <v>334</v>
      </c>
      <c r="G862" t="s">
        <v>335</v>
      </c>
      <c r="H862">
        <v>10739</v>
      </c>
      <c r="I862">
        <v>36</v>
      </c>
      <c r="J862" t="s">
        <v>209</v>
      </c>
      <c r="K862" s="41">
        <v>35046</v>
      </c>
      <c r="L862" s="42">
        <v>19</v>
      </c>
      <c r="M862">
        <v>6</v>
      </c>
      <c r="N862">
        <v>114</v>
      </c>
    </row>
    <row r="863" spans="3:14">
      <c r="C863">
        <v>3</v>
      </c>
      <c r="D863" t="s">
        <v>353</v>
      </c>
      <c r="E863">
        <v>10739</v>
      </c>
      <c r="F863" t="s">
        <v>334</v>
      </c>
      <c r="G863" t="s">
        <v>335</v>
      </c>
      <c r="H863">
        <v>10739</v>
      </c>
      <c r="I863">
        <v>52</v>
      </c>
      <c r="J863" t="s">
        <v>169</v>
      </c>
      <c r="K863" s="41">
        <v>35046</v>
      </c>
      <c r="L863" s="42">
        <v>7</v>
      </c>
      <c r="M863">
        <v>18</v>
      </c>
      <c r="N863">
        <v>126</v>
      </c>
    </row>
    <row r="864" spans="3:14">
      <c r="C864">
        <v>3</v>
      </c>
      <c r="D864" t="s">
        <v>353</v>
      </c>
      <c r="E864">
        <v>10346</v>
      </c>
      <c r="F864" t="s">
        <v>148</v>
      </c>
      <c r="G864" t="s">
        <v>149</v>
      </c>
      <c r="H864">
        <v>10346</v>
      </c>
      <c r="I864">
        <v>17</v>
      </c>
      <c r="J864" t="s">
        <v>222</v>
      </c>
      <c r="K864" s="41">
        <v>34674</v>
      </c>
      <c r="L864" s="42">
        <v>31.2</v>
      </c>
      <c r="M864">
        <v>36</v>
      </c>
      <c r="N864">
        <v>1123.2</v>
      </c>
    </row>
    <row r="865" spans="3:14">
      <c r="C865">
        <v>3</v>
      </c>
      <c r="D865" t="s">
        <v>353</v>
      </c>
      <c r="E865">
        <v>10346</v>
      </c>
      <c r="F865" t="s">
        <v>148</v>
      </c>
      <c r="G865" t="s">
        <v>149</v>
      </c>
      <c r="H865">
        <v>10346</v>
      </c>
      <c r="I865">
        <v>56</v>
      </c>
      <c r="J865" t="s">
        <v>151</v>
      </c>
      <c r="K865" s="41">
        <v>34674</v>
      </c>
      <c r="L865" s="42">
        <v>30.4</v>
      </c>
      <c r="M865">
        <v>20</v>
      </c>
      <c r="N865">
        <v>608</v>
      </c>
    </row>
    <row r="866" spans="3:14">
      <c r="C866">
        <v>3</v>
      </c>
      <c r="D866" t="s">
        <v>353</v>
      </c>
      <c r="E866">
        <v>10568</v>
      </c>
      <c r="F866" t="s">
        <v>286</v>
      </c>
      <c r="G866" t="s">
        <v>287</v>
      </c>
      <c r="H866">
        <v>10568</v>
      </c>
      <c r="I866">
        <v>10</v>
      </c>
      <c r="J866" t="s">
        <v>161</v>
      </c>
      <c r="K866" s="41">
        <v>34894</v>
      </c>
      <c r="L866" s="42">
        <v>31</v>
      </c>
      <c r="M866">
        <v>5</v>
      </c>
      <c r="N866">
        <v>155</v>
      </c>
    </row>
    <row r="867" spans="3:14">
      <c r="C867">
        <v>3</v>
      </c>
      <c r="D867" t="s">
        <v>353</v>
      </c>
      <c r="E867">
        <v>10384</v>
      </c>
      <c r="F867" t="s">
        <v>294</v>
      </c>
      <c r="G867" t="s">
        <v>295</v>
      </c>
      <c r="H867">
        <v>10384</v>
      </c>
      <c r="I867">
        <v>20</v>
      </c>
      <c r="J867" t="s">
        <v>165</v>
      </c>
      <c r="K867" s="41">
        <v>34715</v>
      </c>
      <c r="L867" s="42">
        <v>64.8</v>
      </c>
      <c r="M867">
        <v>28</v>
      </c>
      <c r="N867">
        <v>1814.4</v>
      </c>
    </row>
    <row r="868" spans="3:14">
      <c r="C868">
        <v>3</v>
      </c>
      <c r="D868" t="s">
        <v>353</v>
      </c>
      <c r="E868">
        <v>10384</v>
      </c>
      <c r="F868" t="s">
        <v>294</v>
      </c>
      <c r="G868" t="s">
        <v>295</v>
      </c>
      <c r="H868">
        <v>10384</v>
      </c>
      <c r="I868">
        <v>60</v>
      </c>
      <c r="J868" t="s">
        <v>171</v>
      </c>
      <c r="K868" s="41">
        <v>34715</v>
      </c>
      <c r="L868" s="42">
        <v>27.2</v>
      </c>
      <c r="M868">
        <v>15</v>
      </c>
      <c r="N868">
        <v>408</v>
      </c>
    </row>
    <row r="869" spans="3:14">
      <c r="C869">
        <v>3</v>
      </c>
      <c r="D869" t="s">
        <v>353</v>
      </c>
      <c r="E869">
        <v>10514</v>
      </c>
      <c r="F869" t="s">
        <v>116</v>
      </c>
      <c r="G869" t="s">
        <v>117</v>
      </c>
      <c r="H869">
        <v>10514</v>
      </c>
      <c r="I869">
        <v>20</v>
      </c>
      <c r="J869" t="s">
        <v>165</v>
      </c>
      <c r="K869" s="41">
        <v>34842</v>
      </c>
      <c r="L869" s="42">
        <v>81</v>
      </c>
      <c r="M869">
        <v>39</v>
      </c>
      <c r="N869">
        <v>3159</v>
      </c>
    </row>
    <row r="870" spans="3:14">
      <c r="C870">
        <v>3</v>
      </c>
      <c r="D870" t="s">
        <v>353</v>
      </c>
      <c r="E870">
        <v>10514</v>
      </c>
      <c r="F870" t="s">
        <v>116</v>
      </c>
      <c r="G870" t="s">
        <v>117</v>
      </c>
      <c r="H870">
        <v>10514</v>
      </c>
      <c r="I870">
        <v>28</v>
      </c>
      <c r="J870" t="s">
        <v>211</v>
      </c>
      <c r="K870" s="41">
        <v>34842</v>
      </c>
      <c r="L870" s="42">
        <v>45.6</v>
      </c>
      <c r="M870">
        <v>35</v>
      </c>
      <c r="N870">
        <v>1596</v>
      </c>
    </row>
    <row r="871" spans="3:14">
      <c r="C871">
        <v>3</v>
      </c>
      <c r="D871" t="s">
        <v>353</v>
      </c>
      <c r="E871">
        <v>10514</v>
      </c>
      <c r="F871" t="s">
        <v>116</v>
      </c>
      <c r="G871" t="s">
        <v>117</v>
      </c>
      <c r="H871">
        <v>10514</v>
      </c>
      <c r="I871">
        <v>56</v>
      </c>
      <c r="J871" t="s">
        <v>151</v>
      </c>
      <c r="K871" s="41">
        <v>34842</v>
      </c>
      <c r="L871" s="42">
        <v>38</v>
      </c>
      <c r="M871">
        <v>70</v>
      </c>
      <c r="N871">
        <v>2660</v>
      </c>
    </row>
    <row r="872" spans="3:14">
      <c r="C872">
        <v>3</v>
      </c>
      <c r="D872" t="s">
        <v>353</v>
      </c>
      <c r="E872">
        <v>10514</v>
      </c>
      <c r="F872" t="s">
        <v>116</v>
      </c>
      <c r="G872" t="s">
        <v>117</v>
      </c>
      <c r="H872">
        <v>10514</v>
      </c>
      <c r="I872">
        <v>65</v>
      </c>
      <c r="J872" t="s">
        <v>147</v>
      </c>
      <c r="K872" s="41">
        <v>34842</v>
      </c>
      <c r="L872" s="42">
        <v>21.05</v>
      </c>
      <c r="M872">
        <v>39</v>
      </c>
      <c r="N872">
        <v>820.95</v>
      </c>
    </row>
    <row r="873" spans="3:14">
      <c r="C873">
        <v>3</v>
      </c>
      <c r="D873" t="s">
        <v>353</v>
      </c>
      <c r="E873">
        <v>10514</v>
      </c>
      <c r="F873" t="s">
        <v>116</v>
      </c>
      <c r="G873" t="s">
        <v>117</v>
      </c>
      <c r="H873">
        <v>10514</v>
      </c>
      <c r="I873">
        <v>75</v>
      </c>
      <c r="J873" t="s">
        <v>175</v>
      </c>
      <c r="K873" s="41">
        <v>34842</v>
      </c>
      <c r="L873" s="42">
        <v>7.75</v>
      </c>
      <c r="M873">
        <v>50</v>
      </c>
      <c r="N873">
        <v>387.5</v>
      </c>
    </row>
    <row r="874" spans="3:14">
      <c r="C874">
        <v>3</v>
      </c>
      <c r="D874" t="s">
        <v>353</v>
      </c>
      <c r="E874">
        <v>10540</v>
      </c>
      <c r="F874" t="s">
        <v>181</v>
      </c>
      <c r="G874" t="s">
        <v>182</v>
      </c>
      <c r="H874">
        <v>10540</v>
      </c>
      <c r="I874">
        <v>3</v>
      </c>
      <c r="J874" t="s">
        <v>156</v>
      </c>
      <c r="K874" s="41">
        <v>34869</v>
      </c>
      <c r="L874" s="42">
        <v>10</v>
      </c>
      <c r="M874">
        <v>60</v>
      </c>
      <c r="N874">
        <v>600</v>
      </c>
    </row>
    <row r="875" spans="3:14">
      <c r="C875">
        <v>3</v>
      </c>
      <c r="D875" t="s">
        <v>353</v>
      </c>
      <c r="E875">
        <v>10540</v>
      </c>
      <c r="F875" t="s">
        <v>181</v>
      </c>
      <c r="G875" t="s">
        <v>182</v>
      </c>
      <c r="H875">
        <v>10540</v>
      </c>
      <c r="I875">
        <v>26</v>
      </c>
      <c r="J875" t="s">
        <v>133</v>
      </c>
      <c r="K875" s="41">
        <v>34869</v>
      </c>
      <c r="L875" s="42">
        <v>31.23</v>
      </c>
      <c r="M875">
        <v>40</v>
      </c>
      <c r="N875">
        <v>1249.2</v>
      </c>
    </row>
    <row r="876" spans="3:14">
      <c r="C876">
        <v>3</v>
      </c>
      <c r="D876" t="s">
        <v>353</v>
      </c>
      <c r="E876">
        <v>10540</v>
      </c>
      <c r="F876" t="s">
        <v>181</v>
      </c>
      <c r="G876" t="s">
        <v>182</v>
      </c>
      <c r="H876">
        <v>10540</v>
      </c>
      <c r="I876">
        <v>38</v>
      </c>
      <c r="J876" t="s">
        <v>145</v>
      </c>
      <c r="K876" s="41">
        <v>34869</v>
      </c>
      <c r="L876" s="42">
        <v>263.5</v>
      </c>
      <c r="M876">
        <v>30</v>
      </c>
      <c r="N876">
        <v>7905</v>
      </c>
    </row>
    <row r="877" spans="3:14">
      <c r="C877">
        <v>3</v>
      </c>
      <c r="D877" t="s">
        <v>353</v>
      </c>
      <c r="E877">
        <v>10540</v>
      </c>
      <c r="F877" t="s">
        <v>181</v>
      </c>
      <c r="G877" t="s">
        <v>182</v>
      </c>
      <c r="H877">
        <v>10540</v>
      </c>
      <c r="I877">
        <v>68</v>
      </c>
      <c r="J877" t="s">
        <v>206</v>
      </c>
      <c r="K877" s="41">
        <v>34869</v>
      </c>
      <c r="L877" s="42">
        <v>12.5</v>
      </c>
      <c r="M877">
        <v>35</v>
      </c>
      <c r="N877">
        <v>437.5</v>
      </c>
    </row>
    <row r="878" spans="3:14">
      <c r="C878">
        <v>3</v>
      </c>
      <c r="D878" t="s">
        <v>353</v>
      </c>
      <c r="E878">
        <v>10592</v>
      </c>
      <c r="F878" t="s">
        <v>327</v>
      </c>
      <c r="G878" t="s">
        <v>328</v>
      </c>
      <c r="H878">
        <v>10592</v>
      </c>
      <c r="I878">
        <v>15</v>
      </c>
      <c r="J878" t="s">
        <v>238</v>
      </c>
      <c r="K878" s="41">
        <v>34919</v>
      </c>
      <c r="L878" s="42">
        <v>15.5</v>
      </c>
      <c r="M878">
        <v>25</v>
      </c>
      <c r="N878">
        <v>387.5</v>
      </c>
    </row>
    <row r="879" spans="3:14">
      <c r="C879">
        <v>3</v>
      </c>
      <c r="D879" t="s">
        <v>353</v>
      </c>
      <c r="E879">
        <v>10592</v>
      </c>
      <c r="F879" t="s">
        <v>327</v>
      </c>
      <c r="G879" t="s">
        <v>328</v>
      </c>
      <c r="H879">
        <v>10592</v>
      </c>
      <c r="I879">
        <v>26</v>
      </c>
      <c r="J879" t="s">
        <v>133</v>
      </c>
      <c r="K879" s="41">
        <v>34919</v>
      </c>
      <c r="L879" s="42">
        <v>31.23</v>
      </c>
      <c r="M879">
        <v>5</v>
      </c>
      <c r="N879">
        <v>156.15</v>
      </c>
    </row>
    <row r="880" spans="3:14">
      <c r="C880">
        <v>3</v>
      </c>
      <c r="D880" t="s">
        <v>353</v>
      </c>
      <c r="E880">
        <v>10765</v>
      </c>
      <c r="F880" t="s">
        <v>181</v>
      </c>
      <c r="G880" t="s">
        <v>182</v>
      </c>
      <c r="H880">
        <v>10765</v>
      </c>
      <c r="I880">
        <v>65</v>
      </c>
      <c r="J880" t="s">
        <v>147</v>
      </c>
      <c r="K880" s="41">
        <v>35068</v>
      </c>
      <c r="L880" s="42">
        <v>21.05</v>
      </c>
      <c r="M880">
        <v>80</v>
      </c>
      <c r="N880">
        <v>1684</v>
      </c>
    </row>
    <row r="881" spans="3:14">
      <c r="C881">
        <v>3</v>
      </c>
      <c r="D881" t="s">
        <v>353</v>
      </c>
      <c r="E881">
        <v>10793</v>
      </c>
      <c r="F881" t="s">
        <v>309</v>
      </c>
      <c r="G881" t="s">
        <v>310</v>
      </c>
      <c r="H881">
        <v>10793</v>
      </c>
      <c r="I881">
        <v>41</v>
      </c>
      <c r="J881" t="s">
        <v>131</v>
      </c>
      <c r="K881" s="41">
        <v>35088</v>
      </c>
      <c r="L881" s="42">
        <v>9.65</v>
      </c>
      <c r="M881">
        <v>14</v>
      </c>
      <c r="N881">
        <v>135.1</v>
      </c>
    </row>
    <row r="882" spans="3:14">
      <c r="C882">
        <v>3</v>
      </c>
      <c r="D882" t="s">
        <v>353</v>
      </c>
      <c r="E882">
        <v>10793</v>
      </c>
      <c r="F882" t="s">
        <v>309</v>
      </c>
      <c r="G882" t="s">
        <v>310</v>
      </c>
      <c r="H882">
        <v>10793</v>
      </c>
      <c r="I882">
        <v>52</v>
      </c>
      <c r="J882" t="s">
        <v>169</v>
      </c>
      <c r="K882" s="41">
        <v>35088</v>
      </c>
      <c r="L882" s="42">
        <v>7</v>
      </c>
      <c r="M882">
        <v>8</v>
      </c>
      <c r="N882">
        <v>56</v>
      </c>
    </row>
    <row r="883" spans="3:14">
      <c r="C883">
        <v>3</v>
      </c>
      <c r="D883" t="s">
        <v>353</v>
      </c>
      <c r="E883">
        <v>10934</v>
      </c>
      <c r="F883" t="s">
        <v>327</v>
      </c>
      <c r="G883" t="s">
        <v>328</v>
      </c>
      <c r="H883">
        <v>10934</v>
      </c>
      <c r="I883">
        <v>6</v>
      </c>
      <c r="J883" t="s">
        <v>158</v>
      </c>
      <c r="K883" s="41">
        <v>35163</v>
      </c>
      <c r="L883" s="42">
        <v>25</v>
      </c>
      <c r="M883">
        <v>20</v>
      </c>
      <c r="N883">
        <v>500</v>
      </c>
    </row>
    <row r="884" spans="3:14">
      <c r="C884">
        <v>3</v>
      </c>
      <c r="D884" t="s">
        <v>353</v>
      </c>
      <c r="E884">
        <v>10273</v>
      </c>
      <c r="F884" t="s">
        <v>181</v>
      </c>
      <c r="G884" t="s">
        <v>182</v>
      </c>
      <c r="H884">
        <v>10273</v>
      </c>
      <c r="I884">
        <v>10</v>
      </c>
      <c r="J884" t="s">
        <v>161</v>
      </c>
      <c r="K884" s="41">
        <v>34582</v>
      </c>
      <c r="L884" s="42">
        <v>24.8</v>
      </c>
      <c r="M884">
        <v>24</v>
      </c>
      <c r="N884">
        <v>595.20000000000005</v>
      </c>
    </row>
    <row r="885" spans="3:14">
      <c r="C885">
        <v>3</v>
      </c>
      <c r="D885" t="s">
        <v>353</v>
      </c>
      <c r="E885">
        <v>10273</v>
      </c>
      <c r="F885" t="s">
        <v>181</v>
      </c>
      <c r="G885" t="s">
        <v>182</v>
      </c>
      <c r="H885">
        <v>10273</v>
      </c>
      <c r="I885">
        <v>31</v>
      </c>
      <c r="J885" t="s">
        <v>118</v>
      </c>
      <c r="K885" s="41">
        <v>34582</v>
      </c>
      <c r="L885" s="42">
        <v>10</v>
      </c>
      <c r="M885">
        <v>15</v>
      </c>
      <c r="N885">
        <v>150</v>
      </c>
    </row>
    <row r="886" spans="3:14">
      <c r="C886">
        <v>3</v>
      </c>
      <c r="D886" t="s">
        <v>353</v>
      </c>
      <c r="E886">
        <v>10273</v>
      </c>
      <c r="F886" t="s">
        <v>181</v>
      </c>
      <c r="G886" t="s">
        <v>182</v>
      </c>
      <c r="H886">
        <v>10273</v>
      </c>
      <c r="I886">
        <v>33</v>
      </c>
      <c r="J886" t="s">
        <v>137</v>
      </c>
      <c r="K886" s="41">
        <v>34582</v>
      </c>
      <c r="L886" s="42">
        <v>2</v>
      </c>
      <c r="M886">
        <v>20</v>
      </c>
      <c r="N886">
        <v>40</v>
      </c>
    </row>
    <row r="887" spans="3:14">
      <c r="C887">
        <v>3</v>
      </c>
      <c r="D887" t="s">
        <v>353</v>
      </c>
      <c r="E887">
        <v>10273</v>
      </c>
      <c r="F887" t="s">
        <v>181</v>
      </c>
      <c r="G887" t="s">
        <v>182</v>
      </c>
      <c r="H887">
        <v>10273</v>
      </c>
      <c r="I887">
        <v>40</v>
      </c>
      <c r="J887" t="s">
        <v>184</v>
      </c>
      <c r="K887" s="41">
        <v>34582</v>
      </c>
      <c r="L887" s="42">
        <v>14.7</v>
      </c>
      <c r="M887">
        <v>60</v>
      </c>
      <c r="N887">
        <v>882</v>
      </c>
    </row>
    <row r="888" spans="3:14">
      <c r="C888">
        <v>3</v>
      </c>
      <c r="D888" t="s">
        <v>353</v>
      </c>
      <c r="E888">
        <v>10273</v>
      </c>
      <c r="F888" t="s">
        <v>181</v>
      </c>
      <c r="G888" t="s">
        <v>182</v>
      </c>
      <c r="H888">
        <v>10273</v>
      </c>
      <c r="I888">
        <v>76</v>
      </c>
      <c r="J888" t="s">
        <v>187</v>
      </c>
      <c r="K888" s="41">
        <v>34582</v>
      </c>
      <c r="L888" s="42">
        <v>14.4</v>
      </c>
      <c r="M888">
        <v>33</v>
      </c>
      <c r="N888">
        <v>475.2</v>
      </c>
    </row>
    <row r="889" spans="3:14">
      <c r="C889">
        <v>3</v>
      </c>
      <c r="D889" t="s">
        <v>353</v>
      </c>
      <c r="E889">
        <v>10904</v>
      </c>
      <c r="F889" t="s">
        <v>296</v>
      </c>
      <c r="G889" t="s">
        <v>297</v>
      </c>
      <c r="H889">
        <v>10904</v>
      </c>
      <c r="I889">
        <v>58</v>
      </c>
      <c r="J889" t="s">
        <v>177</v>
      </c>
      <c r="K889" s="41">
        <v>35150</v>
      </c>
      <c r="L889" s="42">
        <v>13.25</v>
      </c>
      <c r="M889">
        <v>15</v>
      </c>
      <c r="N889">
        <v>198.75</v>
      </c>
    </row>
    <row r="890" spans="3:14">
      <c r="C890">
        <v>3</v>
      </c>
      <c r="D890" t="s">
        <v>353</v>
      </c>
      <c r="E890">
        <v>10904</v>
      </c>
      <c r="F890" t="s">
        <v>296</v>
      </c>
      <c r="G890" t="s">
        <v>297</v>
      </c>
      <c r="H890">
        <v>10904</v>
      </c>
      <c r="I890">
        <v>62</v>
      </c>
      <c r="J890" t="s">
        <v>138</v>
      </c>
      <c r="K890" s="41">
        <v>35150</v>
      </c>
      <c r="L890" s="42">
        <v>49.3</v>
      </c>
      <c r="M890">
        <v>35</v>
      </c>
      <c r="N890">
        <v>1725.5</v>
      </c>
    </row>
    <row r="891" spans="3:14">
      <c r="C891">
        <v>3</v>
      </c>
      <c r="D891" t="s">
        <v>353</v>
      </c>
      <c r="E891">
        <v>10253</v>
      </c>
      <c r="F891" t="s">
        <v>227</v>
      </c>
      <c r="G891" t="s">
        <v>228</v>
      </c>
      <c r="H891">
        <v>10253</v>
      </c>
      <c r="I891">
        <v>31</v>
      </c>
      <c r="J891" t="s">
        <v>118</v>
      </c>
      <c r="K891" s="41">
        <v>34556</v>
      </c>
      <c r="L891" s="42">
        <v>10</v>
      </c>
      <c r="M891">
        <v>20</v>
      </c>
      <c r="N891">
        <v>200</v>
      </c>
    </row>
    <row r="892" spans="3:14">
      <c r="C892">
        <v>3</v>
      </c>
      <c r="D892" t="s">
        <v>353</v>
      </c>
      <c r="E892">
        <v>10253</v>
      </c>
      <c r="F892" t="s">
        <v>227</v>
      </c>
      <c r="G892" t="s">
        <v>228</v>
      </c>
      <c r="H892">
        <v>10253</v>
      </c>
      <c r="I892">
        <v>39</v>
      </c>
      <c r="J892" t="s">
        <v>168</v>
      </c>
      <c r="K892" s="41">
        <v>34556</v>
      </c>
      <c r="L892" s="42">
        <v>14.4</v>
      </c>
      <c r="M892">
        <v>42</v>
      </c>
      <c r="N892">
        <v>604.79999999999995</v>
      </c>
    </row>
    <row r="893" spans="3:14">
      <c r="C893">
        <v>3</v>
      </c>
      <c r="D893" t="s">
        <v>353</v>
      </c>
      <c r="E893">
        <v>10253</v>
      </c>
      <c r="F893" t="s">
        <v>227</v>
      </c>
      <c r="G893" t="s">
        <v>228</v>
      </c>
      <c r="H893">
        <v>10253</v>
      </c>
      <c r="I893">
        <v>49</v>
      </c>
      <c r="J893" t="s">
        <v>194</v>
      </c>
      <c r="K893" s="41">
        <v>34556</v>
      </c>
      <c r="L893" s="42">
        <v>16</v>
      </c>
      <c r="M893">
        <v>40</v>
      </c>
      <c r="N893">
        <v>640</v>
      </c>
    </row>
    <row r="894" spans="3:14">
      <c r="C894">
        <v>3</v>
      </c>
      <c r="D894" t="s">
        <v>353</v>
      </c>
      <c r="E894">
        <v>10413</v>
      </c>
      <c r="F894" t="s">
        <v>258</v>
      </c>
      <c r="G894" t="s">
        <v>259</v>
      </c>
      <c r="H894">
        <v>10413</v>
      </c>
      <c r="I894">
        <v>1</v>
      </c>
      <c r="J894" t="s">
        <v>183</v>
      </c>
      <c r="K894" s="41">
        <v>34744</v>
      </c>
      <c r="L894" s="42">
        <v>14.4</v>
      </c>
      <c r="M894">
        <v>24</v>
      </c>
      <c r="N894">
        <v>345.6</v>
      </c>
    </row>
    <row r="895" spans="3:14">
      <c r="C895">
        <v>3</v>
      </c>
      <c r="D895" t="s">
        <v>353</v>
      </c>
      <c r="E895">
        <v>10413</v>
      </c>
      <c r="F895" t="s">
        <v>258</v>
      </c>
      <c r="G895" t="s">
        <v>259</v>
      </c>
      <c r="H895">
        <v>10413</v>
      </c>
      <c r="I895">
        <v>62</v>
      </c>
      <c r="J895" t="s">
        <v>138</v>
      </c>
      <c r="K895" s="41">
        <v>34744</v>
      </c>
      <c r="L895" s="42">
        <v>39.4</v>
      </c>
      <c r="M895">
        <v>40</v>
      </c>
      <c r="N895">
        <v>1576</v>
      </c>
    </row>
    <row r="896" spans="3:14">
      <c r="C896">
        <v>3</v>
      </c>
      <c r="D896" t="s">
        <v>353</v>
      </c>
      <c r="E896">
        <v>10413</v>
      </c>
      <c r="F896" t="s">
        <v>258</v>
      </c>
      <c r="G896" t="s">
        <v>259</v>
      </c>
      <c r="H896">
        <v>10413</v>
      </c>
      <c r="I896">
        <v>76</v>
      </c>
      <c r="J896" t="s">
        <v>187</v>
      </c>
      <c r="K896" s="41">
        <v>34744</v>
      </c>
      <c r="L896" s="42">
        <v>14.4</v>
      </c>
      <c r="M896">
        <v>14</v>
      </c>
      <c r="N896">
        <v>201.6</v>
      </c>
    </row>
    <row r="897" spans="3:14">
      <c r="C897">
        <v>3</v>
      </c>
      <c r="D897" t="s">
        <v>353</v>
      </c>
      <c r="E897">
        <v>10251</v>
      </c>
      <c r="F897" t="s">
        <v>292</v>
      </c>
      <c r="G897" t="s">
        <v>293</v>
      </c>
      <c r="H897">
        <v>10251</v>
      </c>
      <c r="I897">
        <v>22</v>
      </c>
      <c r="J897" t="s">
        <v>336</v>
      </c>
      <c r="K897" s="41">
        <v>34554</v>
      </c>
      <c r="L897" s="42">
        <v>16.8</v>
      </c>
      <c r="M897">
        <v>6</v>
      </c>
      <c r="N897">
        <v>100.8</v>
      </c>
    </row>
    <row r="898" spans="3:14">
      <c r="C898">
        <v>3</v>
      </c>
      <c r="D898" t="s">
        <v>353</v>
      </c>
      <c r="E898">
        <v>10251</v>
      </c>
      <c r="F898" t="s">
        <v>292</v>
      </c>
      <c r="G898" t="s">
        <v>293</v>
      </c>
      <c r="H898">
        <v>10251</v>
      </c>
      <c r="I898">
        <v>57</v>
      </c>
      <c r="J898" t="s">
        <v>180</v>
      </c>
      <c r="K898" s="41">
        <v>34554</v>
      </c>
      <c r="L898" s="42">
        <v>15.6</v>
      </c>
      <c r="M898">
        <v>15</v>
      </c>
      <c r="N898">
        <v>234</v>
      </c>
    </row>
    <row r="899" spans="3:14">
      <c r="C899">
        <v>3</v>
      </c>
      <c r="D899" t="s">
        <v>353</v>
      </c>
      <c r="E899">
        <v>10251</v>
      </c>
      <c r="F899" t="s">
        <v>292</v>
      </c>
      <c r="G899" t="s">
        <v>293</v>
      </c>
      <c r="H899">
        <v>10251</v>
      </c>
      <c r="I899">
        <v>65</v>
      </c>
      <c r="J899" t="s">
        <v>147</v>
      </c>
      <c r="K899" s="41">
        <v>34554</v>
      </c>
      <c r="L899" s="42">
        <v>16.8</v>
      </c>
      <c r="M899">
        <v>20</v>
      </c>
      <c r="N899">
        <v>336</v>
      </c>
    </row>
    <row r="900" spans="3:14">
      <c r="C900">
        <v>3</v>
      </c>
      <c r="D900" t="s">
        <v>353</v>
      </c>
      <c r="E900">
        <v>10751</v>
      </c>
      <c r="F900" t="s">
        <v>212</v>
      </c>
      <c r="G900" t="s">
        <v>213</v>
      </c>
      <c r="H900">
        <v>10751</v>
      </c>
      <c r="I900">
        <v>26</v>
      </c>
      <c r="J900" t="s">
        <v>133</v>
      </c>
      <c r="K900" s="41">
        <v>35058</v>
      </c>
      <c r="L900" s="42">
        <v>31.23</v>
      </c>
      <c r="M900">
        <v>12</v>
      </c>
      <c r="N900">
        <v>374.76</v>
      </c>
    </row>
    <row r="901" spans="3:14">
      <c r="C901">
        <v>3</v>
      </c>
      <c r="D901" t="s">
        <v>353</v>
      </c>
      <c r="E901">
        <v>10751</v>
      </c>
      <c r="F901" t="s">
        <v>212</v>
      </c>
      <c r="G901" t="s">
        <v>213</v>
      </c>
      <c r="H901">
        <v>10751</v>
      </c>
      <c r="I901">
        <v>30</v>
      </c>
      <c r="J901" t="s">
        <v>150</v>
      </c>
      <c r="K901" s="41">
        <v>35058</v>
      </c>
      <c r="L901" s="42">
        <v>25.89</v>
      </c>
      <c r="M901">
        <v>30</v>
      </c>
      <c r="N901">
        <v>776.7</v>
      </c>
    </row>
    <row r="902" spans="3:14">
      <c r="C902">
        <v>3</v>
      </c>
      <c r="D902" t="s">
        <v>353</v>
      </c>
      <c r="E902">
        <v>10751</v>
      </c>
      <c r="F902" t="s">
        <v>212</v>
      </c>
      <c r="G902" t="s">
        <v>213</v>
      </c>
      <c r="H902">
        <v>10751</v>
      </c>
      <c r="I902">
        <v>50</v>
      </c>
      <c r="J902" t="s">
        <v>311</v>
      </c>
      <c r="K902" s="41">
        <v>35058</v>
      </c>
      <c r="L902" s="42">
        <v>16.25</v>
      </c>
      <c r="M902">
        <v>20</v>
      </c>
      <c r="N902">
        <v>325</v>
      </c>
    </row>
    <row r="903" spans="3:14">
      <c r="C903">
        <v>3</v>
      </c>
      <c r="D903" t="s">
        <v>353</v>
      </c>
      <c r="E903">
        <v>10751</v>
      </c>
      <c r="F903" t="s">
        <v>212</v>
      </c>
      <c r="G903" t="s">
        <v>213</v>
      </c>
      <c r="H903">
        <v>10751</v>
      </c>
      <c r="I903">
        <v>73</v>
      </c>
      <c r="J903" t="s">
        <v>174</v>
      </c>
      <c r="K903" s="41">
        <v>35058</v>
      </c>
      <c r="L903" s="42">
        <v>15</v>
      </c>
      <c r="M903">
        <v>15</v>
      </c>
      <c r="N903">
        <v>225</v>
      </c>
    </row>
    <row r="904" spans="3:14">
      <c r="C904">
        <v>3</v>
      </c>
      <c r="D904" t="s">
        <v>353</v>
      </c>
      <c r="E904">
        <v>10758</v>
      </c>
      <c r="F904" t="s">
        <v>212</v>
      </c>
      <c r="G904" t="s">
        <v>213</v>
      </c>
      <c r="H904">
        <v>10758</v>
      </c>
      <c r="I904">
        <v>26</v>
      </c>
      <c r="J904" t="s">
        <v>133</v>
      </c>
      <c r="K904" s="41">
        <v>35062</v>
      </c>
      <c r="L904" s="42">
        <v>31.23</v>
      </c>
      <c r="M904">
        <v>20</v>
      </c>
      <c r="N904">
        <v>624.6</v>
      </c>
    </row>
    <row r="905" spans="3:14">
      <c r="C905">
        <v>3</v>
      </c>
      <c r="D905" t="s">
        <v>353</v>
      </c>
      <c r="E905">
        <v>10758</v>
      </c>
      <c r="F905" t="s">
        <v>212</v>
      </c>
      <c r="G905" t="s">
        <v>213</v>
      </c>
      <c r="H905">
        <v>10758</v>
      </c>
      <c r="I905">
        <v>52</v>
      </c>
      <c r="J905" t="s">
        <v>169</v>
      </c>
      <c r="K905" s="41">
        <v>35062</v>
      </c>
      <c r="L905" s="42">
        <v>7</v>
      </c>
      <c r="M905">
        <v>60</v>
      </c>
      <c r="N905">
        <v>420</v>
      </c>
    </row>
    <row r="906" spans="3:14">
      <c r="C906">
        <v>3</v>
      </c>
      <c r="D906" t="s">
        <v>353</v>
      </c>
      <c r="E906">
        <v>10758</v>
      </c>
      <c r="F906" t="s">
        <v>212</v>
      </c>
      <c r="G906" t="s">
        <v>213</v>
      </c>
      <c r="H906">
        <v>10758</v>
      </c>
      <c r="I906">
        <v>70</v>
      </c>
      <c r="J906" t="s">
        <v>186</v>
      </c>
      <c r="K906" s="41">
        <v>35062</v>
      </c>
      <c r="L906" s="42">
        <v>15</v>
      </c>
      <c r="M906">
        <v>40</v>
      </c>
      <c r="N906">
        <v>600</v>
      </c>
    </row>
    <row r="907" spans="3:14">
      <c r="C907">
        <v>3</v>
      </c>
      <c r="D907" t="s">
        <v>353</v>
      </c>
      <c r="E907">
        <v>10806</v>
      </c>
      <c r="F907" t="s">
        <v>292</v>
      </c>
      <c r="G907" t="s">
        <v>293</v>
      </c>
      <c r="H907">
        <v>10806</v>
      </c>
      <c r="I907">
        <v>2</v>
      </c>
      <c r="J907" t="s">
        <v>132</v>
      </c>
      <c r="K907" s="41">
        <v>35095</v>
      </c>
      <c r="L907" s="42">
        <v>19</v>
      </c>
      <c r="M907">
        <v>20</v>
      </c>
      <c r="N907">
        <v>380</v>
      </c>
    </row>
    <row r="908" spans="3:14">
      <c r="C908">
        <v>3</v>
      </c>
      <c r="D908" t="s">
        <v>353</v>
      </c>
      <c r="E908">
        <v>10806</v>
      </c>
      <c r="F908" t="s">
        <v>292</v>
      </c>
      <c r="G908" t="s">
        <v>293</v>
      </c>
      <c r="H908">
        <v>10806</v>
      </c>
      <c r="I908">
        <v>65</v>
      </c>
      <c r="J908" t="s">
        <v>147</v>
      </c>
      <c r="K908" s="41">
        <v>35095</v>
      </c>
      <c r="L908" s="42">
        <v>21.05</v>
      </c>
      <c r="M908">
        <v>2</v>
      </c>
      <c r="N908">
        <v>42.1</v>
      </c>
    </row>
    <row r="909" spans="3:14">
      <c r="C909">
        <v>3</v>
      </c>
      <c r="D909" t="s">
        <v>353</v>
      </c>
      <c r="E909">
        <v>10806</v>
      </c>
      <c r="F909" t="s">
        <v>292</v>
      </c>
      <c r="G909" t="s">
        <v>293</v>
      </c>
      <c r="H909">
        <v>10806</v>
      </c>
      <c r="I909">
        <v>74</v>
      </c>
      <c r="J909" t="s">
        <v>253</v>
      </c>
      <c r="K909" s="41">
        <v>35095</v>
      </c>
      <c r="L909" s="42">
        <v>10</v>
      </c>
      <c r="M909">
        <v>15</v>
      </c>
      <c r="N909">
        <v>150</v>
      </c>
    </row>
    <row r="910" spans="3:14">
      <c r="C910">
        <v>3</v>
      </c>
      <c r="D910" t="s">
        <v>353</v>
      </c>
      <c r="E910">
        <v>10391</v>
      </c>
      <c r="F910" t="s">
        <v>129</v>
      </c>
      <c r="G910" t="s">
        <v>130</v>
      </c>
      <c r="H910">
        <v>10391</v>
      </c>
      <c r="I910">
        <v>13</v>
      </c>
      <c r="J910" t="s">
        <v>163</v>
      </c>
      <c r="K910" s="41">
        <v>34722</v>
      </c>
      <c r="L910" s="42">
        <v>4.8</v>
      </c>
      <c r="M910">
        <v>18</v>
      </c>
      <c r="N910">
        <v>86.4</v>
      </c>
    </row>
    <row r="911" spans="3:14">
      <c r="C911">
        <v>3</v>
      </c>
      <c r="D911" t="s">
        <v>353</v>
      </c>
      <c r="E911">
        <v>10924</v>
      </c>
      <c r="F911" t="s">
        <v>294</v>
      </c>
      <c r="G911" t="s">
        <v>295</v>
      </c>
      <c r="H911">
        <v>10924</v>
      </c>
      <c r="I911">
        <v>10</v>
      </c>
      <c r="J911" t="s">
        <v>161</v>
      </c>
      <c r="K911" s="41">
        <v>35158</v>
      </c>
      <c r="L911" s="42">
        <v>31</v>
      </c>
      <c r="M911">
        <v>20</v>
      </c>
      <c r="N911">
        <v>620</v>
      </c>
    </row>
    <row r="912" spans="3:14">
      <c r="C912">
        <v>3</v>
      </c>
      <c r="D912" t="s">
        <v>353</v>
      </c>
      <c r="E912">
        <v>10924</v>
      </c>
      <c r="F912" t="s">
        <v>294</v>
      </c>
      <c r="G912" t="s">
        <v>295</v>
      </c>
      <c r="H912">
        <v>10924</v>
      </c>
      <c r="I912">
        <v>28</v>
      </c>
      <c r="J912" t="s">
        <v>211</v>
      </c>
      <c r="K912" s="41">
        <v>35158</v>
      </c>
      <c r="L912" s="42">
        <v>45.6</v>
      </c>
      <c r="M912">
        <v>30</v>
      </c>
      <c r="N912">
        <v>1368</v>
      </c>
    </row>
    <row r="913" spans="3:14">
      <c r="C913">
        <v>3</v>
      </c>
      <c r="D913" t="s">
        <v>353</v>
      </c>
      <c r="E913">
        <v>10924</v>
      </c>
      <c r="F913" t="s">
        <v>294</v>
      </c>
      <c r="G913" t="s">
        <v>295</v>
      </c>
      <c r="H913">
        <v>10924</v>
      </c>
      <c r="I913">
        <v>75</v>
      </c>
      <c r="J913" t="s">
        <v>175</v>
      </c>
      <c r="K913" s="41">
        <v>35158</v>
      </c>
      <c r="L913" s="42">
        <v>7.75</v>
      </c>
      <c r="M913">
        <v>6</v>
      </c>
      <c r="N913">
        <v>46.5</v>
      </c>
    </row>
    <row r="914" spans="3:14">
      <c r="C914">
        <v>4</v>
      </c>
      <c r="D914" t="s">
        <v>366</v>
      </c>
      <c r="E914">
        <v>10692</v>
      </c>
      <c r="F914" t="s">
        <v>300</v>
      </c>
      <c r="G914" t="s">
        <v>301</v>
      </c>
      <c r="H914">
        <v>10692</v>
      </c>
      <c r="I914">
        <v>63</v>
      </c>
      <c r="J914" t="s">
        <v>191</v>
      </c>
      <c r="K914" s="41">
        <v>35006</v>
      </c>
      <c r="L914" s="42">
        <v>43.9</v>
      </c>
      <c r="M914">
        <v>20</v>
      </c>
      <c r="N914">
        <v>878</v>
      </c>
    </row>
    <row r="915" spans="3:14">
      <c r="C915">
        <v>4</v>
      </c>
      <c r="D915" t="s">
        <v>366</v>
      </c>
      <c r="E915">
        <v>10544</v>
      </c>
      <c r="F915" t="s">
        <v>288</v>
      </c>
      <c r="G915" t="s">
        <v>289</v>
      </c>
      <c r="H915">
        <v>10544</v>
      </c>
      <c r="I915">
        <v>28</v>
      </c>
      <c r="J915" t="s">
        <v>211</v>
      </c>
      <c r="K915" s="41">
        <v>34871</v>
      </c>
      <c r="L915" s="42">
        <v>45.6</v>
      </c>
      <c r="M915">
        <v>7</v>
      </c>
      <c r="N915">
        <v>319.2</v>
      </c>
    </row>
    <row r="916" spans="3:14">
      <c r="C916">
        <v>4</v>
      </c>
      <c r="D916" t="s">
        <v>366</v>
      </c>
      <c r="E916">
        <v>10544</v>
      </c>
      <c r="F916" t="s">
        <v>288</v>
      </c>
      <c r="G916" t="s">
        <v>289</v>
      </c>
      <c r="H916">
        <v>10544</v>
      </c>
      <c r="I916">
        <v>67</v>
      </c>
      <c r="J916" t="s">
        <v>323</v>
      </c>
      <c r="K916" s="41">
        <v>34871</v>
      </c>
      <c r="L916" s="42">
        <v>14</v>
      </c>
      <c r="M916">
        <v>7</v>
      </c>
      <c r="N916">
        <v>98</v>
      </c>
    </row>
    <row r="917" spans="3:14">
      <c r="C917">
        <v>4</v>
      </c>
      <c r="D917" t="s">
        <v>366</v>
      </c>
      <c r="E917">
        <v>10906</v>
      </c>
      <c r="F917" t="s">
        <v>231</v>
      </c>
      <c r="G917" t="s">
        <v>232</v>
      </c>
      <c r="H917">
        <v>10906</v>
      </c>
      <c r="I917">
        <v>61</v>
      </c>
      <c r="J917" t="s">
        <v>306</v>
      </c>
      <c r="K917" s="41">
        <v>35151</v>
      </c>
      <c r="L917" s="42">
        <v>28.5</v>
      </c>
      <c r="M917">
        <v>15</v>
      </c>
      <c r="N917">
        <v>427.5</v>
      </c>
    </row>
    <row r="918" spans="3:14">
      <c r="C918">
        <v>4</v>
      </c>
      <c r="D918" t="s">
        <v>366</v>
      </c>
      <c r="E918">
        <v>10901</v>
      </c>
      <c r="F918" t="s">
        <v>251</v>
      </c>
      <c r="G918" t="s">
        <v>252</v>
      </c>
      <c r="H918">
        <v>10901</v>
      </c>
      <c r="I918">
        <v>41</v>
      </c>
      <c r="J918" t="s">
        <v>131</v>
      </c>
      <c r="K918" s="41">
        <v>35149</v>
      </c>
      <c r="L918" s="42">
        <v>9.65</v>
      </c>
      <c r="M918">
        <v>30</v>
      </c>
      <c r="N918">
        <v>289.5</v>
      </c>
    </row>
    <row r="919" spans="3:14">
      <c r="C919">
        <v>4</v>
      </c>
      <c r="D919" t="s">
        <v>366</v>
      </c>
      <c r="E919">
        <v>10901</v>
      </c>
      <c r="F919" t="s">
        <v>251</v>
      </c>
      <c r="G919" t="s">
        <v>252</v>
      </c>
      <c r="H919">
        <v>10901</v>
      </c>
      <c r="I919">
        <v>71</v>
      </c>
      <c r="J919" t="s">
        <v>144</v>
      </c>
      <c r="K919" s="41">
        <v>35149</v>
      </c>
      <c r="L919" s="42">
        <v>21.5</v>
      </c>
      <c r="M919">
        <v>30</v>
      </c>
      <c r="N919">
        <v>645</v>
      </c>
    </row>
    <row r="920" spans="3:14">
      <c r="C920">
        <v>4</v>
      </c>
      <c r="D920" t="s">
        <v>366</v>
      </c>
      <c r="E920">
        <v>10499</v>
      </c>
      <c r="F920" t="s">
        <v>229</v>
      </c>
      <c r="G920" t="s">
        <v>230</v>
      </c>
      <c r="H920">
        <v>10499</v>
      </c>
      <c r="I920">
        <v>28</v>
      </c>
      <c r="J920" t="s">
        <v>211</v>
      </c>
      <c r="K920" s="41">
        <v>34828</v>
      </c>
      <c r="L920" s="42">
        <v>45.6</v>
      </c>
      <c r="M920">
        <v>20</v>
      </c>
      <c r="N920">
        <v>912</v>
      </c>
    </row>
    <row r="921" spans="3:14">
      <c r="C921">
        <v>4</v>
      </c>
      <c r="D921" t="s">
        <v>366</v>
      </c>
      <c r="E921">
        <v>10499</v>
      </c>
      <c r="F921" t="s">
        <v>229</v>
      </c>
      <c r="G921" t="s">
        <v>230</v>
      </c>
      <c r="H921">
        <v>10499</v>
      </c>
      <c r="I921">
        <v>49</v>
      </c>
      <c r="J921" t="s">
        <v>194</v>
      </c>
      <c r="K921" s="41">
        <v>34828</v>
      </c>
      <c r="L921" s="42">
        <v>20</v>
      </c>
      <c r="M921">
        <v>25</v>
      </c>
      <c r="N921">
        <v>500</v>
      </c>
    </row>
    <row r="922" spans="3:14">
      <c r="C922">
        <v>4</v>
      </c>
      <c r="D922" t="s">
        <v>366</v>
      </c>
      <c r="E922">
        <v>10373</v>
      </c>
      <c r="F922" t="s">
        <v>254</v>
      </c>
      <c r="G922" t="s">
        <v>255</v>
      </c>
      <c r="H922">
        <v>10373</v>
      </c>
      <c r="I922">
        <v>58</v>
      </c>
      <c r="J922" t="s">
        <v>177</v>
      </c>
      <c r="K922" s="41">
        <v>34704</v>
      </c>
      <c r="L922" s="42">
        <v>10.6</v>
      </c>
      <c r="M922">
        <v>80</v>
      </c>
      <c r="N922">
        <v>848</v>
      </c>
    </row>
    <row r="923" spans="3:14">
      <c r="C923">
        <v>4</v>
      </c>
      <c r="D923" t="s">
        <v>366</v>
      </c>
      <c r="E923">
        <v>10373</v>
      </c>
      <c r="F923" t="s">
        <v>254</v>
      </c>
      <c r="G923" t="s">
        <v>255</v>
      </c>
      <c r="H923">
        <v>10373</v>
      </c>
      <c r="I923">
        <v>71</v>
      </c>
      <c r="J923" t="s">
        <v>144</v>
      </c>
      <c r="K923" s="41">
        <v>34704</v>
      </c>
      <c r="L923" s="42">
        <v>17.2</v>
      </c>
      <c r="M923">
        <v>50</v>
      </c>
      <c r="N923">
        <v>860</v>
      </c>
    </row>
    <row r="924" spans="3:14">
      <c r="C924">
        <v>4</v>
      </c>
      <c r="D924" t="s">
        <v>366</v>
      </c>
      <c r="E924">
        <v>10323</v>
      </c>
      <c r="F924" t="s">
        <v>247</v>
      </c>
      <c r="G924" t="s">
        <v>248</v>
      </c>
      <c r="H924">
        <v>10323</v>
      </c>
      <c r="I924">
        <v>15</v>
      </c>
      <c r="J924" t="s">
        <v>238</v>
      </c>
      <c r="K924" s="41">
        <v>34645</v>
      </c>
      <c r="L924" s="42">
        <v>12.4</v>
      </c>
      <c r="M924">
        <v>5</v>
      </c>
      <c r="N924">
        <v>62</v>
      </c>
    </row>
    <row r="925" spans="3:14">
      <c r="C925">
        <v>4</v>
      </c>
      <c r="D925" t="s">
        <v>366</v>
      </c>
      <c r="E925">
        <v>10323</v>
      </c>
      <c r="F925" t="s">
        <v>247</v>
      </c>
      <c r="G925" t="s">
        <v>248</v>
      </c>
      <c r="H925">
        <v>10323</v>
      </c>
      <c r="I925">
        <v>25</v>
      </c>
      <c r="J925" t="s">
        <v>223</v>
      </c>
      <c r="K925" s="41">
        <v>34645</v>
      </c>
      <c r="L925" s="42">
        <v>11.2</v>
      </c>
      <c r="M925">
        <v>4</v>
      </c>
      <c r="N925">
        <v>44.8</v>
      </c>
    </row>
    <row r="926" spans="3:14">
      <c r="C926">
        <v>4</v>
      </c>
      <c r="D926" t="s">
        <v>366</v>
      </c>
      <c r="E926">
        <v>10323</v>
      </c>
      <c r="F926" t="s">
        <v>247</v>
      </c>
      <c r="G926" t="s">
        <v>248</v>
      </c>
      <c r="H926">
        <v>10323</v>
      </c>
      <c r="I926">
        <v>39</v>
      </c>
      <c r="J926" t="s">
        <v>168</v>
      </c>
      <c r="K926" s="41">
        <v>34645</v>
      </c>
      <c r="L926" s="42">
        <v>14.4</v>
      </c>
      <c r="M926">
        <v>4</v>
      </c>
      <c r="N926">
        <v>57.6</v>
      </c>
    </row>
    <row r="927" spans="3:14">
      <c r="C927">
        <v>4</v>
      </c>
      <c r="D927" t="s">
        <v>366</v>
      </c>
      <c r="E927">
        <v>10613</v>
      </c>
      <c r="F927" t="s">
        <v>251</v>
      </c>
      <c r="G927" t="s">
        <v>252</v>
      </c>
      <c r="H927">
        <v>10613</v>
      </c>
      <c r="I927">
        <v>13</v>
      </c>
      <c r="J927" t="s">
        <v>163</v>
      </c>
      <c r="K927" s="41">
        <v>34940</v>
      </c>
      <c r="L927" s="42">
        <v>6</v>
      </c>
      <c r="M927">
        <v>8</v>
      </c>
      <c r="N927">
        <v>48</v>
      </c>
    </row>
    <row r="928" spans="3:14">
      <c r="C928">
        <v>4</v>
      </c>
      <c r="D928" t="s">
        <v>366</v>
      </c>
      <c r="E928">
        <v>10613</v>
      </c>
      <c r="F928" t="s">
        <v>251</v>
      </c>
      <c r="G928" t="s">
        <v>252</v>
      </c>
      <c r="H928">
        <v>10613</v>
      </c>
      <c r="I928">
        <v>75</v>
      </c>
      <c r="J928" t="s">
        <v>175</v>
      </c>
      <c r="K928" s="41">
        <v>34940</v>
      </c>
      <c r="L928" s="42">
        <v>7.75</v>
      </c>
      <c r="M928">
        <v>40</v>
      </c>
      <c r="N928">
        <v>310</v>
      </c>
    </row>
    <row r="929" spans="3:14">
      <c r="C929">
        <v>4</v>
      </c>
      <c r="D929" t="s">
        <v>366</v>
      </c>
      <c r="E929">
        <v>10629</v>
      </c>
      <c r="F929" t="s">
        <v>275</v>
      </c>
      <c r="G929" t="s">
        <v>276</v>
      </c>
      <c r="H929">
        <v>10629</v>
      </c>
      <c r="I929">
        <v>29</v>
      </c>
      <c r="J929" t="s">
        <v>192</v>
      </c>
      <c r="K929" s="41">
        <v>34954</v>
      </c>
      <c r="L929" s="42">
        <v>123.79</v>
      </c>
      <c r="M929">
        <v>20</v>
      </c>
      <c r="N929">
        <v>2475.8000000000002</v>
      </c>
    </row>
    <row r="930" spans="3:14">
      <c r="C930">
        <v>4</v>
      </c>
      <c r="D930" t="s">
        <v>366</v>
      </c>
      <c r="E930">
        <v>10629</v>
      </c>
      <c r="F930" t="s">
        <v>275</v>
      </c>
      <c r="G930" t="s">
        <v>276</v>
      </c>
      <c r="H930">
        <v>10629</v>
      </c>
      <c r="I930">
        <v>64</v>
      </c>
      <c r="J930" t="s">
        <v>172</v>
      </c>
      <c r="K930" s="41">
        <v>34954</v>
      </c>
      <c r="L930" s="42">
        <v>33.25</v>
      </c>
      <c r="M930">
        <v>9</v>
      </c>
      <c r="N930">
        <v>299.25</v>
      </c>
    </row>
    <row r="931" spans="3:14">
      <c r="C931">
        <v>4</v>
      </c>
      <c r="D931" t="s">
        <v>366</v>
      </c>
      <c r="E931">
        <v>11018</v>
      </c>
      <c r="F931" t="s">
        <v>288</v>
      </c>
      <c r="G931" t="s">
        <v>289</v>
      </c>
      <c r="H931">
        <v>11018</v>
      </c>
      <c r="I931">
        <v>12</v>
      </c>
      <c r="J931" t="s">
        <v>162</v>
      </c>
      <c r="K931" s="41">
        <v>35198</v>
      </c>
      <c r="L931" s="42">
        <v>38</v>
      </c>
      <c r="M931">
        <v>20</v>
      </c>
      <c r="N931">
        <v>760</v>
      </c>
    </row>
    <row r="932" spans="3:14">
      <c r="C932">
        <v>4</v>
      </c>
      <c r="D932" t="s">
        <v>366</v>
      </c>
      <c r="E932">
        <v>11018</v>
      </c>
      <c r="F932" t="s">
        <v>288</v>
      </c>
      <c r="G932" t="s">
        <v>289</v>
      </c>
      <c r="H932">
        <v>11018</v>
      </c>
      <c r="I932">
        <v>18</v>
      </c>
      <c r="J932" t="s">
        <v>125</v>
      </c>
      <c r="K932" s="41">
        <v>35198</v>
      </c>
      <c r="L932" s="42">
        <v>62.5</v>
      </c>
      <c r="M932">
        <v>10</v>
      </c>
      <c r="N932">
        <v>625</v>
      </c>
    </row>
    <row r="933" spans="3:14">
      <c r="C933">
        <v>4</v>
      </c>
      <c r="D933" t="s">
        <v>366</v>
      </c>
      <c r="E933">
        <v>11018</v>
      </c>
      <c r="F933" t="s">
        <v>288</v>
      </c>
      <c r="G933" t="s">
        <v>289</v>
      </c>
      <c r="H933">
        <v>11018</v>
      </c>
      <c r="I933">
        <v>56</v>
      </c>
      <c r="J933" t="s">
        <v>151</v>
      </c>
      <c r="K933" s="41">
        <v>35198</v>
      </c>
      <c r="L933" s="42">
        <v>38</v>
      </c>
      <c r="M933">
        <v>5</v>
      </c>
      <c r="N933">
        <v>190</v>
      </c>
    </row>
    <row r="934" spans="3:14">
      <c r="C934">
        <v>4</v>
      </c>
      <c r="D934" t="s">
        <v>366</v>
      </c>
      <c r="E934">
        <v>11040</v>
      </c>
      <c r="F934" t="s">
        <v>239</v>
      </c>
      <c r="G934" t="s">
        <v>240</v>
      </c>
      <c r="H934">
        <v>11040</v>
      </c>
      <c r="I934">
        <v>21</v>
      </c>
      <c r="J934" t="s">
        <v>235</v>
      </c>
      <c r="K934" s="41">
        <v>35207</v>
      </c>
      <c r="L934" s="42">
        <v>10</v>
      </c>
      <c r="M934">
        <v>20</v>
      </c>
      <c r="N934">
        <v>200</v>
      </c>
    </row>
    <row r="935" spans="3:14">
      <c r="C935">
        <v>4</v>
      </c>
      <c r="D935" t="s">
        <v>366</v>
      </c>
      <c r="E935">
        <v>10702</v>
      </c>
      <c r="F935" t="s">
        <v>300</v>
      </c>
      <c r="G935" t="s">
        <v>301</v>
      </c>
      <c r="H935">
        <v>10702</v>
      </c>
      <c r="I935">
        <v>3</v>
      </c>
      <c r="J935" t="s">
        <v>156</v>
      </c>
      <c r="K935" s="41">
        <v>35016</v>
      </c>
      <c r="L935" s="42">
        <v>10</v>
      </c>
      <c r="M935">
        <v>6</v>
      </c>
      <c r="N935">
        <v>60</v>
      </c>
    </row>
    <row r="936" spans="3:14">
      <c r="C936">
        <v>4</v>
      </c>
      <c r="D936" t="s">
        <v>366</v>
      </c>
      <c r="E936">
        <v>10702</v>
      </c>
      <c r="F936" t="s">
        <v>300</v>
      </c>
      <c r="G936" t="s">
        <v>301</v>
      </c>
      <c r="H936">
        <v>10702</v>
      </c>
      <c r="I936">
        <v>76</v>
      </c>
      <c r="J936" t="s">
        <v>187</v>
      </c>
      <c r="K936" s="41">
        <v>35016</v>
      </c>
      <c r="L936" s="42">
        <v>18</v>
      </c>
      <c r="M936">
        <v>15</v>
      </c>
      <c r="N936">
        <v>270</v>
      </c>
    </row>
    <row r="937" spans="3:14">
      <c r="C937">
        <v>4</v>
      </c>
      <c r="D937" t="s">
        <v>366</v>
      </c>
      <c r="E937">
        <v>10426</v>
      </c>
      <c r="F937" t="s">
        <v>286</v>
      </c>
      <c r="G937" t="s">
        <v>287</v>
      </c>
      <c r="H937">
        <v>10426</v>
      </c>
      <c r="I937">
        <v>56</v>
      </c>
      <c r="J937" t="s">
        <v>151</v>
      </c>
      <c r="K937" s="41">
        <v>34757</v>
      </c>
      <c r="L937" s="42">
        <v>30.4</v>
      </c>
      <c r="M937">
        <v>5</v>
      </c>
      <c r="N937">
        <v>152</v>
      </c>
    </row>
    <row r="938" spans="3:14">
      <c r="C938">
        <v>4</v>
      </c>
      <c r="D938" t="s">
        <v>366</v>
      </c>
      <c r="E938">
        <v>10426</v>
      </c>
      <c r="F938" t="s">
        <v>286</v>
      </c>
      <c r="G938" t="s">
        <v>287</v>
      </c>
      <c r="H938">
        <v>10426</v>
      </c>
      <c r="I938">
        <v>64</v>
      </c>
      <c r="J938" t="s">
        <v>172</v>
      </c>
      <c r="K938" s="41">
        <v>34757</v>
      </c>
      <c r="L938" s="42">
        <v>26.6</v>
      </c>
      <c r="M938">
        <v>7</v>
      </c>
      <c r="N938">
        <v>186.2</v>
      </c>
    </row>
    <row r="939" spans="3:14">
      <c r="C939">
        <v>4</v>
      </c>
      <c r="D939" t="s">
        <v>366</v>
      </c>
      <c r="E939">
        <v>10972</v>
      </c>
      <c r="F939" t="s">
        <v>319</v>
      </c>
      <c r="G939" t="s">
        <v>320</v>
      </c>
      <c r="H939">
        <v>10972</v>
      </c>
      <c r="I939">
        <v>17</v>
      </c>
      <c r="J939" t="s">
        <v>222</v>
      </c>
      <c r="K939" s="41">
        <v>35178</v>
      </c>
      <c r="L939" s="42">
        <v>39</v>
      </c>
      <c r="M939">
        <v>6</v>
      </c>
      <c r="N939">
        <v>234</v>
      </c>
    </row>
    <row r="940" spans="3:14">
      <c r="C940">
        <v>4</v>
      </c>
      <c r="D940" t="s">
        <v>366</v>
      </c>
      <c r="E940">
        <v>10972</v>
      </c>
      <c r="F940" t="s">
        <v>319</v>
      </c>
      <c r="G940" t="s">
        <v>320</v>
      </c>
      <c r="H940">
        <v>10972</v>
      </c>
      <c r="I940">
        <v>33</v>
      </c>
      <c r="J940" t="s">
        <v>137</v>
      </c>
      <c r="K940" s="41">
        <v>35178</v>
      </c>
      <c r="L940" s="42">
        <v>2.5</v>
      </c>
      <c r="M940">
        <v>7</v>
      </c>
      <c r="N940">
        <v>17.5</v>
      </c>
    </row>
    <row r="941" spans="3:14">
      <c r="C941">
        <v>4</v>
      </c>
      <c r="D941" t="s">
        <v>366</v>
      </c>
      <c r="E941">
        <v>10504</v>
      </c>
      <c r="F941" t="s">
        <v>296</v>
      </c>
      <c r="G941" t="s">
        <v>297</v>
      </c>
      <c r="H941">
        <v>10504</v>
      </c>
      <c r="I941">
        <v>2</v>
      </c>
      <c r="J941" t="s">
        <v>132</v>
      </c>
      <c r="K941" s="41">
        <v>34831</v>
      </c>
      <c r="L941" s="42">
        <v>19</v>
      </c>
      <c r="M941">
        <v>12</v>
      </c>
      <c r="N941">
        <v>228</v>
      </c>
    </row>
    <row r="942" spans="3:14">
      <c r="C942">
        <v>4</v>
      </c>
      <c r="D942" t="s">
        <v>366</v>
      </c>
      <c r="E942">
        <v>10504</v>
      </c>
      <c r="F942" t="s">
        <v>296</v>
      </c>
      <c r="G942" t="s">
        <v>297</v>
      </c>
      <c r="H942">
        <v>10504</v>
      </c>
      <c r="I942">
        <v>21</v>
      </c>
      <c r="J942" t="s">
        <v>235</v>
      </c>
      <c r="K942" s="41">
        <v>34831</v>
      </c>
      <c r="L942" s="42">
        <v>10</v>
      </c>
      <c r="M942">
        <v>12</v>
      </c>
      <c r="N942">
        <v>120</v>
      </c>
    </row>
    <row r="943" spans="3:14">
      <c r="C943">
        <v>4</v>
      </c>
      <c r="D943" t="s">
        <v>366</v>
      </c>
      <c r="E943">
        <v>10504</v>
      </c>
      <c r="F943" t="s">
        <v>296</v>
      </c>
      <c r="G943" t="s">
        <v>297</v>
      </c>
      <c r="H943">
        <v>10504</v>
      </c>
      <c r="I943">
        <v>53</v>
      </c>
      <c r="J943" t="s">
        <v>134</v>
      </c>
      <c r="K943" s="41">
        <v>34831</v>
      </c>
      <c r="L943" s="42">
        <v>32.799999999999997</v>
      </c>
      <c r="M943">
        <v>10</v>
      </c>
      <c r="N943">
        <v>328</v>
      </c>
    </row>
    <row r="944" spans="3:14">
      <c r="C944">
        <v>4</v>
      </c>
      <c r="D944" t="s">
        <v>366</v>
      </c>
      <c r="E944">
        <v>10504</v>
      </c>
      <c r="F944" t="s">
        <v>296</v>
      </c>
      <c r="G944" t="s">
        <v>297</v>
      </c>
      <c r="H944">
        <v>10504</v>
      </c>
      <c r="I944">
        <v>61</v>
      </c>
      <c r="J944" t="s">
        <v>306</v>
      </c>
      <c r="K944" s="41">
        <v>34831</v>
      </c>
      <c r="L944" s="42">
        <v>28.5</v>
      </c>
      <c r="M944">
        <v>25</v>
      </c>
      <c r="N944">
        <v>712.5</v>
      </c>
    </row>
    <row r="945" spans="3:14">
      <c r="C945">
        <v>4</v>
      </c>
      <c r="D945" t="s">
        <v>366</v>
      </c>
      <c r="E945">
        <v>10685</v>
      </c>
      <c r="F945" t="s">
        <v>233</v>
      </c>
      <c r="G945" t="s">
        <v>234</v>
      </c>
      <c r="H945">
        <v>10685</v>
      </c>
      <c r="I945">
        <v>10</v>
      </c>
      <c r="J945" t="s">
        <v>161</v>
      </c>
      <c r="K945" s="41">
        <v>35002</v>
      </c>
      <c r="L945" s="42">
        <v>31</v>
      </c>
      <c r="M945">
        <v>20</v>
      </c>
      <c r="N945">
        <v>620</v>
      </c>
    </row>
    <row r="946" spans="3:14">
      <c r="C946">
        <v>4</v>
      </c>
      <c r="D946" t="s">
        <v>366</v>
      </c>
      <c r="E946">
        <v>10685</v>
      </c>
      <c r="F946" t="s">
        <v>233</v>
      </c>
      <c r="G946" t="s">
        <v>234</v>
      </c>
      <c r="H946">
        <v>10685</v>
      </c>
      <c r="I946">
        <v>41</v>
      </c>
      <c r="J946" t="s">
        <v>131</v>
      </c>
      <c r="K946" s="41">
        <v>35002</v>
      </c>
      <c r="L946" s="42">
        <v>9.65</v>
      </c>
      <c r="M946">
        <v>4</v>
      </c>
      <c r="N946">
        <v>38.6</v>
      </c>
    </row>
    <row r="947" spans="3:14">
      <c r="C947">
        <v>4</v>
      </c>
      <c r="D947" t="s">
        <v>366</v>
      </c>
      <c r="E947">
        <v>10685</v>
      </c>
      <c r="F947" t="s">
        <v>233</v>
      </c>
      <c r="G947" t="s">
        <v>234</v>
      </c>
      <c r="H947">
        <v>10685</v>
      </c>
      <c r="I947">
        <v>47</v>
      </c>
      <c r="J947" t="s">
        <v>262</v>
      </c>
      <c r="K947" s="41">
        <v>35002</v>
      </c>
      <c r="L947" s="42">
        <v>9.5</v>
      </c>
      <c r="M947">
        <v>15</v>
      </c>
      <c r="N947">
        <v>142.5</v>
      </c>
    </row>
    <row r="948" spans="3:14">
      <c r="C948">
        <v>4</v>
      </c>
      <c r="D948" t="s">
        <v>366</v>
      </c>
      <c r="E948">
        <v>10927</v>
      </c>
      <c r="F948" t="s">
        <v>319</v>
      </c>
      <c r="G948" t="s">
        <v>320</v>
      </c>
      <c r="H948">
        <v>10927</v>
      </c>
      <c r="I948">
        <v>20</v>
      </c>
      <c r="J948" t="s">
        <v>165</v>
      </c>
      <c r="K948" s="41">
        <v>35159</v>
      </c>
      <c r="L948" s="42">
        <v>81</v>
      </c>
      <c r="M948">
        <v>5</v>
      </c>
      <c r="N948">
        <v>405</v>
      </c>
    </row>
    <row r="949" spans="3:14">
      <c r="C949">
        <v>4</v>
      </c>
      <c r="D949" t="s">
        <v>366</v>
      </c>
      <c r="E949">
        <v>10927</v>
      </c>
      <c r="F949" t="s">
        <v>319</v>
      </c>
      <c r="G949" t="s">
        <v>320</v>
      </c>
      <c r="H949">
        <v>10927</v>
      </c>
      <c r="I949">
        <v>52</v>
      </c>
      <c r="J949" t="s">
        <v>169</v>
      </c>
      <c r="K949" s="41">
        <v>35159</v>
      </c>
      <c r="L949" s="42">
        <v>7</v>
      </c>
      <c r="M949">
        <v>5</v>
      </c>
      <c r="N949">
        <v>35</v>
      </c>
    </row>
    <row r="950" spans="3:14">
      <c r="C950">
        <v>4</v>
      </c>
      <c r="D950" t="s">
        <v>366</v>
      </c>
      <c r="E950">
        <v>10927</v>
      </c>
      <c r="F950" t="s">
        <v>319</v>
      </c>
      <c r="G950" t="s">
        <v>320</v>
      </c>
      <c r="H950">
        <v>10927</v>
      </c>
      <c r="I950">
        <v>76</v>
      </c>
      <c r="J950" t="s">
        <v>187</v>
      </c>
      <c r="K950" s="41">
        <v>35159</v>
      </c>
      <c r="L950" s="42">
        <v>18</v>
      </c>
      <c r="M950">
        <v>20</v>
      </c>
      <c r="N950">
        <v>360</v>
      </c>
    </row>
    <row r="951" spans="3:14">
      <c r="C951">
        <v>4</v>
      </c>
      <c r="D951" t="s">
        <v>366</v>
      </c>
      <c r="E951">
        <v>10645</v>
      </c>
      <c r="F951" t="s">
        <v>227</v>
      </c>
      <c r="G951" t="s">
        <v>228</v>
      </c>
      <c r="H951">
        <v>10645</v>
      </c>
      <c r="I951">
        <v>18</v>
      </c>
      <c r="J951" t="s">
        <v>125</v>
      </c>
      <c r="K951" s="41">
        <v>34968</v>
      </c>
      <c r="L951" s="42">
        <v>62.5</v>
      </c>
      <c r="M951">
        <v>20</v>
      </c>
      <c r="N951">
        <v>1250</v>
      </c>
    </row>
    <row r="952" spans="3:14">
      <c r="C952">
        <v>4</v>
      </c>
      <c r="D952" t="s">
        <v>366</v>
      </c>
      <c r="E952">
        <v>10645</v>
      </c>
      <c r="F952" t="s">
        <v>227</v>
      </c>
      <c r="G952" t="s">
        <v>228</v>
      </c>
      <c r="H952">
        <v>10645</v>
      </c>
      <c r="I952">
        <v>36</v>
      </c>
      <c r="J952" t="s">
        <v>209</v>
      </c>
      <c r="K952" s="41">
        <v>34968</v>
      </c>
      <c r="L952" s="42">
        <v>19</v>
      </c>
      <c r="M952">
        <v>15</v>
      </c>
      <c r="N952">
        <v>285</v>
      </c>
    </row>
    <row r="953" spans="3:14">
      <c r="C953">
        <v>4</v>
      </c>
      <c r="D953" t="s">
        <v>366</v>
      </c>
      <c r="E953">
        <v>10816</v>
      </c>
      <c r="F953" t="s">
        <v>239</v>
      </c>
      <c r="G953" t="s">
        <v>240</v>
      </c>
      <c r="H953">
        <v>10816</v>
      </c>
      <c r="I953">
        <v>38</v>
      </c>
      <c r="J953" t="s">
        <v>145</v>
      </c>
      <c r="K953" s="41">
        <v>35101</v>
      </c>
      <c r="L953" s="42">
        <v>263.5</v>
      </c>
      <c r="M953">
        <v>30</v>
      </c>
      <c r="N953">
        <v>7905</v>
      </c>
    </row>
    <row r="954" spans="3:14">
      <c r="C954">
        <v>4</v>
      </c>
      <c r="D954" t="s">
        <v>366</v>
      </c>
      <c r="E954">
        <v>10816</v>
      </c>
      <c r="F954" t="s">
        <v>239</v>
      </c>
      <c r="G954" t="s">
        <v>240</v>
      </c>
      <c r="H954">
        <v>10816</v>
      </c>
      <c r="I954">
        <v>62</v>
      </c>
      <c r="J954" t="s">
        <v>138</v>
      </c>
      <c r="K954" s="41">
        <v>35101</v>
      </c>
      <c r="L954" s="42">
        <v>49.3</v>
      </c>
      <c r="M954">
        <v>20</v>
      </c>
      <c r="N954">
        <v>986</v>
      </c>
    </row>
    <row r="955" spans="3:14">
      <c r="C955">
        <v>4</v>
      </c>
      <c r="D955" t="s">
        <v>366</v>
      </c>
      <c r="E955">
        <v>10784</v>
      </c>
      <c r="F955" t="s">
        <v>284</v>
      </c>
      <c r="G955" t="s">
        <v>285</v>
      </c>
      <c r="H955">
        <v>10784</v>
      </c>
      <c r="I955">
        <v>36</v>
      </c>
      <c r="J955" t="s">
        <v>209</v>
      </c>
      <c r="K955" s="41">
        <v>35082</v>
      </c>
      <c r="L955" s="42">
        <v>19</v>
      </c>
      <c r="M955">
        <v>30</v>
      </c>
      <c r="N955">
        <v>570</v>
      </c>
    </row>
    <row r="956" spans="3:14">
      <c r="C956">
        <v>4</v>
      </c>
      <c r="D956" t="s">
        <v>366</v>
      </c>
      <c r="E956">
        <v>10784</v>
      </c>
      <c r="F956" t="s">
        <v>284</v>
      </c>
      <c r="G956" t="s">
        <v>285</v>
      </c>
      <c r="H956">
        <v>10784</v>
      </c>
      <c r="I956">
        <v>39</v>
      </c>
      <c r="J956" t="s">
        <v>168</v>
      </c>
      <c r="K956" s="41">
        <v>35082</v>
      </c>
      <c r="L956" s="42">
        <v>18</v>
      </c>
      <c r="M956">
        <v>2</v>
      </c>
      <c r="N956">
        <v>36</v>
      </c>
    </row>
    <row r="957" spans="3:14">
      <c r="C957">
        <v>4</v>
      </c>
      <c r="D957" t="s">
        <v>366</v>
      </c>
      <c r="E957">
        <v>10784</v>
      </c>
      <c r="F957" t="s">
        <v>284</v>
      </c>
      <c r="G957" t="s">
        <v>285</v>
      </c>
      <c r="H957">
        <v>10784</v>
      </c>
      <c r="I957">
        <v>72</v>
      </c>
      <c r="J957" t="s">
        <v>201</v>
      </c>
      <c r="K957" s="41">
        <v>35082</v>
      </c>
      <c r="L957" s="42">
        <v>34.799999999999997</v>
      </c>
      <c r="M957">
        <v>30</v>
      </c>
      <c r="N957">
        <v>1044</v>
      </c>
    </row>
    <row r="958" spans="3:14">
      <c r="C958">
        <v>4</v>
      </c>
      <c r="D958" t="s">
        <v>366</v>
      </c>
      <c r="E958">
        <v>11061</v>
      </c>
      <c r="F958" t="s">
        <v>239</v>
      </c>
      <c r="G958" t="s">
        <v>240</v>
      </c>
      <c r="H958">
        <v>11061</v>
      </c>
      <c r="I958">
        <v>60</v>
      </c>
      <c r="J958" t="s">
        <v>171</v>
      </c>
      <c r="K958" s="41">
        <v>35215</v>
      </c>
      <c r="L958" s="42">
        <v>34</v>
      </c>
      <c r="M958">
        <v>15</v>
      </c>
      <c r="N958">
        <v>510</v>
      </c>
    </row>
    <row r="959" spans="3:14">
      <c r="C959">
        <v>4</v>
      </c>
      <c r="D959" t="s">
        <v>366</v>
      </c>
      <c r="E959">
        <v>10522</v>
      </c>
      <c r="F959" t="s">
        <v>327</v>
      </c>
      <c r="G959" t="s">
        <v>328</v>
      </c>
      <c r="H959">
        <v>10522</v>
      </c>
      <c r="I959">
        <v>1</v>
      </c>
      <c r="J959" t="s">
        <v>183</v>
      </c>
      <c r="K959" s="41">
        <v>34850</v>
      </c>
      <c r="L959" s="42">
        <v>18</v>
      </c>
      <c r="M959">
        <v>40</v>
      </c>
      <c r="N959">
        <v>720</v>
      </c>
    </row>
    <row r="960" spans="3:14">
      <c r="C960">
        <v>4</v>
      </c>
      <c r="D960" t="s">
        <v>366</v>
      </c>
      <c r="E960">
        <v>10522</v>
      </c>
      <c r="F960" t="s">
        <v>327</v>
      </c>
      <c r="G960" t="s">
        <v>328</v>
      </c>
      <c r="H960">
        <v>10522</v>
      </c>
      <c r="I960">
        <v>8</v>
      </c>
      <c r="J960" t="s">
        <v>160</v>
      </c>
      <c r="K960" s="41">
        <v>34850</v>
      </c>
      <c r="L960" s="42">
        <v>40</v>
      </c>
      <c r="M960">
        <v>24</v>
      </c>
      <c r="N960">
        <v>960</v>
      </c>
    </row>
    <row r="961" spans="3:14">
      <c r="C961">
        <v>4</v>
      </c>
      <c r="D961" t="s">
        <v>366</v>
      </c>
      <c r="E961">
        <v>10522</v>
      </c>
      <c r="F961" t="s">
        <v>327</v>
      </c>
      <c r="G961" t="s">
        <v>328</v>
      </c>
      <c r="H961">
        <v>10522</v>
      </c>
      <c r="I961">
        <v>30</v>
      </c>
      <c r="J961" t="s">
        <v>150</v>
      </c>
      <c r="K961" s="41">
        <v>34850</v>
      </c>
      <c r="L961" s="42">
        <v>25.89</v>
      </c>
      <c r="M961">
        <v>20</v>
      </c>
      <c r="N961">
        <v>517.79999999999995</v>
      </c>
    </row>
    <row r="962" spans="3:14">
      <c r="C962">
        <v>4</v>
      </c>
      <c r="D962" t="s">
        <v>366</v>
      </c>
      <c r="E962">
        <v>10522</v>
      </c>
      <c r="F962" t="s">
        <v>327</v>
      </c>
      <c r="G962" t="s">
        <v>328</v>
      </c>
      <c r="H962">
        <v>10522</v>
      </c>
      <c r="I962">
        <v>40</v>
      </c>
      <c r="J962" t="s">
        <v>184</v>
      </c>
      <c r="K962" s="41">
        <v>34850</v>
      </c>
      <c r="L962" s="42">
        <v>18.399999999999999</v>
      </c>
      <c r="M962">
        <v>25</v>
      </c>
      <c r="N962">
        <v>460</v>
      </c>
    </row>
    <row r="963" spans="3:14">
      <c r="C963">
        <v>4</v>
      </c>
      <c r="D963" t="s">
        <v>366</v>
      </c>
      <c r="E963">
        <v>10257</v>
      </c>
      <c r="F963" t="s">
        <v>251</v>
      </c>
      <c r="G963" t="s">
        <v>252</v>
      </c>
      <c r="H963">
        <v>10257</v>
      </c>
      <c r="I963">
        <v>27</v>
      </c>
      <c r="J963" t="s">
        <v>155</v>
      </c>
      <c r="K963" s="41">
        <v>34562</v>
      </c>
      <c r="L963" s="42">
        <v>35.1</v>
      </c>
      <c r="M963">
        <v>25</v>
      </c>
      <c r="N963">
        <v>877.5</v>
      </c>
    </row>
    <row r="964" spans="3:14">
      <c r="C964">
        <v>4</v>
      </c>
      <c r="D964" t="s">
        <v>366</v>
      </c>
      <c r="E964">
        <v>10257</v>
      </c>
      <c r="F964" t="s">
        <v>251</v>
      </c>
      <c r="G964" t="s">
        <v>252</v>
      </c>
      <c r="H964">
        <v>10257</v>
      </c>
      <c r="I964">
        <v>39</v>
      </c>
      <c r="J964" t="s">
        <v>168</v>
      </c>
      <c r="K964" s="41">
        <v>34562</v>
      </c>
      <c r="L964" s="42">
        <v>14.4</v>
      </c>
      <c r="M964">
        <v>6</v>
      </c>
      <c r="N964">
        <v>86.4</v>
      </c>
    </row>
    <row r="965" spans="3:14">
      <c r="C965">
        <v>4</v>
      </c>
      <c r="D965" t="s">
        <v>366</v>
      </c>
      <c r="E965">
        <v>10257</v>
      </c>
      <c r="F965" t="s">
        <v>251</v>
      </c>
      <c r="G965" t="s">
        <v>252</v>
      </c>
      <c r="H965">
        <v>10257</v>
      </c>
      <c r="I965">
        <v>77</v>
      </c>
      <c r="J965" t="s">
        <v>176</v>
      </c>
      <c r="K965" s="41">
        <v>34562</v>
      </c>
      <c r="L965" s="42">
        <v>10.4</v>
      </c>
      <c r="M965">
        <v>15</v>
      </c>
      <c r="N965">
        <v>156</v>
      </c>
    </row>
    <row r="966" spans="3:14">
      <c r="C966">
        <v>4</v>
      </c>
      <c r="D966" t="s">
        <v>366</v>
      </c>
      <c r="E966">
        <v>10926</v>
      </c>
      <c r="F966" t="s">
        <v>356</v>
      </c>
      <c r="G966" t="s">
        <v>357</v>
      </c>
      <c r="H966">
        <v>10926</v>
      </c>
      <c r="I966">
        <v>11</v>
      </c>
      <c r="J966" t="s">
        <v>197</v>
      </c>
      <c r="K966" s="41">
        <v>35158</v>
      </c>
      <c r="L966" s="42">
        <v>21</v>
      </c>
      <c r="M966">
        <v>2</v>
      </c>
      <c r="N966">
        <v>42</v>
      </c>
    </row>
    <row r="967" spans="3:14">
      <c r="C967">
        <v>4</v>
      </c>
      <c r="D967" t="s">
        <v>366</v>
      </c>
      <c r="E967">
        <v>10926</v>
      </c>
      <c r="F967" t="s">
        <v>356</v>
      </c>
      <c r="G967" t="s">
        <v>357</v>
      </c>
      <c r="H967">
        <v>10926</v>
      </c>
      <c r="I967">
        <v>13</v>
      </c>
      <c r="J967" t="s">
        <v>163</v>
      </c>
      <c r="K967" s="41">
        <v>35158</v>
      </c>
      <c r="L967" s="42">
        <v>6</v>
      </c>
      <c r="M967">
        <v>10</v>
      </c>
      <c r="N967">
        <v>60</v>
      </c>
    </row>
    <row r="968" spans="3:14">
      <c r="C968">
        <v>4</v>
      </c>
      <c r="D968" t="s">
        <v>366</v>
      </c>
      <c r="E968">
        <v>10926</v>
      </c>
      <c r="F968" t="s">
        <v>356</v>
      </c>
      <c r="G968" t="s">
        <v>357</v>
      </c>
      <c r="H968">
        <v>10926</v>
      </c>
      <c r="I968">
        <v>19</v>
      </c>
      <c r="J968" t="s">
        <v>185</v>
      </c>
      <c r="K968" s="41">
        <v>35158</v>
      </c>
      <c r="L968" s="42">
        <v>9.1999999999999993</v>
      </c>
      <c r="M968">
        <v>7</v>
      </c>
      <c r="N968">
        <v>64.400000000000006</v>
      </c>
    </row>
    <row r="969" spans="3:14">
      <c r="C969">
        <v>4</v>
      </c>
      <c r="D969" t="s">
        <v>366</v>
      </c>
      <c r="E969">
        <v>10926</v>
      </c>
      <c r="F969" t="s">
        <v>356</v>
      </c>
      <c r="G969" t="s">
        <v>357</v>
      </c>
      <c r="H969">
        <v>10926</v>
      </c>
      <c r="I969">
        <v>72</v>
      </c>
      <c r="J969" t="s">
        <v>201</v>
      </c>
      <c r="K969" s="41">
        <v>35158</v>
      </c>
      <c r="L969" s="42">
        <v>34.799999999999997</v>
      </c>
      <c r="M969">
        <v>10</v>
      </c>
      <c r="N969">
        <v>348</v>
      </c>
    </row>
    <row r="970" spans="3:14">
      <c r="C970">
        <v>4</v>
      </c>
      <c r="D970" t="s">
        <v>366</v>
      </c>
      <c r="E970">
        <v>10641</v>
      </c>
      <c r="F970" t="s">
        <v>251</v>
      </c>
      <c r="G970" t="s">
        <v>252</v>
      </c>
      <c r="H970">
        <v>10641</v>
      </c>
      <c r="I970">
        <v>2</v>
      </c>
      <c r="J970" t="s">
        <v>132</v>
      </c>
      <c r="K970" s="41">
        <v>34964</v>
      </c>
      <c r="L970" s="42">
        <v>19</v>
      </c>
      <c r="M970">
        <v>50</v>
      </c>
      <c r="N970">
        <v>950</v>
      </c>
    </row>
    <row r="971" spans="3:14">
      <c r="C971">
        <v>4</v>
      </c>
      <c r="D971" t="s">
        <v>366</v>
      </c>
      <c r="E971">
        <v>10641</v>
      </c>
      <c r="F971" t="s">
        <v>251</v>
      </c>
      <c r="G971" t="s">
        <v>252</v>
      </c>
      <c r="H971">
        <v>10641</v>
      </c>
      <c r="I971">
        <v>40</v>
      </c>
      <c r="J971" t="s">
        <v>184</v>
      </c>
      <c r="K971" s="41">
        <v>34964</v>
      </c>
      <c r="L971" s="42">
        <v>18.399999999999999</v>
      </c>
      <c r="M971">
        <v>60</v>
      </c>
      <c r="N971">
        <v>1104</v>
      </c>
    </row>
    <row r="972" spans="3:14">
      <c r="C972">
        <v>4</v>
      </c>
      <c r="D972" t="s">
        <v>366</v>
      </c>
      <c r="E972">
        <v>10315</v>
      </c>
      <c r="F972" t="s">
        <v>249</v>
      </c>
      <c r="G972" t="s">
        <v>250</v>
      </c>
      <c r="H972">
        <v>10315</v>
      </c>
      <c r="I972">
        <v>34</v>
      </c>
      <c r="J972" t="s">
        <v>329</v>
      </c>
      <c r="K972" s="41">
        <v>34634</v>
      </c>
      <c r="L972" s="42">
        <v>11.2</v>
      </c>
      <c r="M972">
        <v>14</v>
      </c>
      <c r="N972">
        <v>156.80000000000001</v>
      </c>
    </row>
    <row r="973" spans="3:14">
      <c r="C973">
        <v>4</v>
      </c>
      <c r="D973" t="s">
        <v>366</v>
      </c>
      <c r="E973">
        <v>10315</v>
      </c>
      <c r="F973" t="s">
        <v>249</v>
      </c>
      <c r="G973" t="s">
        <v>250</v>
      </c>
      <c r="H973">
        <v>10315</v>
      </c>
      <c r="I973">
        <v>70</v>
      </c>
      <c r="J973" t="s">
        <v>186</v>
      </c>
      <c r="K973" s="41">
        <v>34634</v>
      </c>
      <c r="L973" s="42">
        <v>12</v>
      </c>
      <c r="M973">
        <v>30</v>
      </c>
      <c r="N973">
        <v>360</v>
      </c>
    </row>
    <row r="974" spans="3:14">
      <c r="C974">
        <v>4</v>
      </c>
      <c r="D974" t="s">
        <v>366</v>
      </c>
      <c r="E974">
        <v>10485</v>
      </c>
      <c r="F974" t="s">
        <v>245</v>
      </c>
      <c r="G974" t="s">
        <v>246</v>
      </c>
      <c r="H974">
        <v>10485</v>
      </c>
      <c r="I974">
        <v>2</v>
      </c>
      <c r="J974" t="s">
        <v>132</v>
      </c>
      <c r="K974" s="41">
        <v>34814</v>
      </c>
      <c r="L974" s="42">
        <v>15.2</v>
      </c>
      <c r="M974">
        <v>20</v>
      </c>
      <c r="N974">
        <v>304</v>
      </c>
    </row>
    <row r="975" spans="3:14">
      <c r="C975">
        <v>4</v>
      </c>
      <c r="D975" t="s">
        <v>366</v>
      </c>
      <c r="E975">
        <v>10485</v>
      </c>
      <c r="F975" t="s">
        <v>245</v>
      </c>
      <c r="G975" t="s">
        <v>246</v>
      </c>
      <c r="H975">
        <v>10485</v>
      </c>
      <c r="I975">
        <v>3</v>
      </c>
      <c r="J975" t="s">
        <v>156</v>
      </c>
      <c r="K975" s="41">
        <v>34814</v>
      </c>
      <c r="L975" s="42">
        <v>8</v>
      </c>
      <c r="M975">
        <v>20</v>
      </c>
      <c r="N975">
        <v>160</v>
      </c>
    </row>
    <row r="976" spans="3:14">
      <c r="C976">
        <v>4</v>
      </c>
      <c r="D976" t="s">
        <v>366</v>
      </c>
      <c r="E976">
        <v>10485</v>
      </c>
      <c r="F976" t="s">
        <v>245</v>
      </c>
      <c r="G976" t="s">
        <v>246</v>
      </c>
      <c r="H976">
        <v>10485</v>
      </c>
      <c r="I976">
        <v>55</v>
      </c>
      <c r="J976" t="s">
        <v>170</v>
      </c>
      <c r="K976" s="41">
        <v>34814</v>
      </c>
      <c r="L976" s="42">
        <v>19.2</v>
      </c>
      <c r="M976">
        <v>30</v>
      </c>
      <c r="N976">
        <v>576</v>
      </c>
    </row>
    <row r="977" spans="3:14">
      <c r="C977">
        <v>4</v>
      </c>
      <c r="D977" t="s">
        <v>366</v>
      </c>
      <c r="E977">
        <v>10485</v>
      </c>
      <c r="F977" t="s">
        <v>245</v>
      </c>
      <c r="G977" t="s">
        <v>246</v>
      </c>
      <c r="H977">
        <v>10485</v>
      </c>
      <c r="I977">
        <v>70</v>
      </c>
      <c r="J977" t="s">
        <v>186</v>
      </c>
      <c r="K977" s="41">
        <v>34814</v>
      </c>
      <c r="L977" s="42">
        <v>12</v>
      </c>
      <c r="M977">
        <v>60</v>
      </c>
      <c r="N977">
        <v>720</v>
      </c>
    </row>
    <row r="978" spans="3:14">
      <c r="C978">
        <v>4</v>
      </c>
      <c r="D978" t="s">
        <v>366</v>
      </c>
      <c r="E978">
        <v>10863</v>
      </c>
      <c r="F978" t="s">
        <v>251</v>
      </c>
      <c r="G978" t="s">
        <v>252</v>
      </c>
      <c r="H978">
        <v>10863</v>
      </c>
      <c r="I978">
        <v>1</v>
      </c>
      <c r="J978" t="s">
        <v>183</v>
      </c>
      <c r="K978" s="41">
        <v>35128</v>
      </c>
      <c r="L978" s="42">
        <v>18</v>
      </c>
      <c r="M978">
        <v>20</v>
      </c>
      <c r="N978">
        <v>360</v>
      </c>
    </row>
    <row r="979" spans="3:14">
      <c r="C979">
        <v>4</v>
      </c>
      <c r="D979" t="s">
        <v>366</v>
      </c>
      <c r="E979">
        <v>10863</v>
      </c>
      <c r="F979" t="s">
        <v>251</v>
      </c>
      <c r="G979" t="s">
        <v>252</v>
      </c>
      <c r="H979">
        <v>10863</v>
      </c>
      <c r="I979">
        <v>58</v>
      </c>
      <c r="J979" t="s">
        <v>177</v>
      </c>
      <c r="K979" s="41">
        <v>35128</v>
      </c>
      <c r="L979" s="42">
        <v>13.25</v>
      </c>
      <c r="M979">
        <v>12</v>
      </c>
      <c r="N979">
        <v>159</v>
      </c>
    </row>
    <row r="980" spans="3:14">
      <c r="C980">
        <v>4</v>
      </c>
      <c r="D980" t="s">
        <v>366</v>
      </c>
      <c r="E980">
        <v>10454</v>
      </c>
      <c r="F980" t="s">
        <v>258</v>
      </c>
      <c r="G980" t="s">
        <v>259</v>
      </c>
      <c r="H980">
        <v>10454</v>
      </c>
      <c r="I980">
        <v>16</v>
      </c>
      <c r="J980" t="s">
        <v>124</v>
      </c>
      <c r="K980" s="41">
        <v>34782</v>
      </c>
      <c r="L980" s="42">
        <v>13.9</v>
      </c>
      <c r="M980">
        <v>20</v>
      </c>
      <c r="N980">
        <v>278</v>
      </c>
    </row>
    <row r="981" spans="3:14">
      <c r="C981">
        <v>4</v>
      </c>
      <c r="D981" t="s">
        <v>366</v>
      </c>
      <c r="E981">
        <v>10454</v>
      </c>
      <c r="F981" t="s">
        <v>258</v>
      </c>
      <c r="G981" t="s">
        <v>259</v>
      </c>
      <c r="H981">
        <v>10454</v>
      </c>
      <c r="I981">
        <v>33</v>
      </c>
      <c r="J981" t="s">
        <v>137</v>
      </c>
      <c r="K981" s="41">
        <v>34782</v>
      </c>
      <c r="L981" s="42">
        <v>2</v>
      </c>
      <c r="M981">
        <v>20</v>
      </c>
      <c r="N981">
        <v>40</v>
      </c>
    </row>
    <row r="982" spans="3:14">
      <c r="C982">
        <v>4</v>
      </c>
      <c r="D982" t="s">
        <v>366</v>
      </c>
      <c r="E982">
        <v>10454</v>
      </c>
      <c r="F982" t="s">
        <v>258</v>
      </c>
      <c r="G982" t="s">
        <v>259</v>
      </c>
      <c r="H982">
        <v>10454</v>
      </c>
      <c r="I982">
        <v>46</v>
      </c>
      <c r="J982" t="s">
        <v>128</v>
      </c>
      <c r="K982" s="41">
        <v>34782</v>
      </c>
      <c r="L982" s="42">
        <v>9.6</v>
      </c>
      <c r="M982">
        <v>10</v>
      </c>
      <c r="N982">
        <v>96</v>
      </c>
    </row>
    <row r="983" spans="3:14">
      <c r="C983">
        <v>4</v>
      </c>
      <c r="D983" t="s">
        <v>366</v>
      </c>
      <c r="E983">
        <v>10873</v>
      </c>
      <c r="F983" t="s">
        <v>304</v>
      </c>
      <c r="G983" t="s">
        <v>305</v>
      </c>
      <c r="H983">
        <v>10873</v>
      </c>
      <c r="I983">
        <v>21</v>
      </c>
      <c r="J983" t="s">
        <v>235</v>
      </c>
      <c r="K983" s="41">
        <v>35132</v>
      </c>
      <c r="L983" s="42">
        <v>10</v>
      </c>
      <c r="M983">
        <v>20</v>
      </c>
      <c r="N983">
        <v>200</v>
      </c>
    </row>
    <row r="984" spans="3:14">
      <c r="C984">
        <v>4</v>
      </c>
      <c r="D984" t="s">
        <v>366</v>
      </c>
      <c r="E984">
        <v>10873</v>
      </c>
      <c r="F984" t="s">
        <v>304</v>
      </c>
      <c r="G984" t="s">
        <v>305</v>
      </c>
      <c r="H984">
        <v>10873</v>
      </c>
      <c r="I984">
        <v>28</v>
      </c>
      <c r="J984" t="s">
        <v>211</v>
      </c>
      <c r="K984" s="41">
        <v>35132</v>
      </c>
      <c r="L984" s="42">
        <v>45.6</v>
      </c>
      <c r="M984">
        <v>3</v>
      </c>
      <c r="N984">
        <v>136.80000000000001</v>
      </c>
    </row>
    <row r="985" spans="3:14">
      <c r="C985">
        <v>4</v>
      </c>
      <c r="D985" t="s">
        <v>366</v>
      </c>
      <c r="E985">
        <v>10749</v>
      </c>
      <c r="F985" t="s">
        <v>249</v>
      </c>
      <c r="G985" t="s">
        <v>250</v>
      </c>
      <c r="H985">
        <v>10749</v>
      </c>
      <c r="I985">
        <v>56</v>
      </c>
      <c r="J985" t="s">
        <v>151</v>
      </c>
      <c r="K985" s="41">
        <v>35054</v>
      </c>
      <c r="L985" s="42">
        <v>38</v>
      </c>
      <c r="M985">
        <v>15</v>
      </c>
      <c r="N985">
        <v>570</v>
      </c>
    </row>
    <row r="986" spans="3:14">
      <c r="C986">
        <v>4</v>
      </c>
      <c r="D986" t="s">
        <v>366</v>
      </c>
      <c r="E986">
        <v>10749</v>
      </c>
      <c r="F986" t="s">
        <v>249</v>
      </c>
      <c r="G986" t="s">
        <v>250</v>
      </c>
      <c r="H986">
        <v>10749</v>
      </c>
      <c r="I986">
        <v>59</v>
      </c>
      <c r="J986" t="s">
        <v>198</v>
      </c>
      <c r="K986" s="41">
        <v>35054</v>
      </c>
      <c r="L986" s="42">
        <v>55</v>
      </c>
      <c r="M986">
        <v>6</v>
      </c>
      <c r="N986">
        <v>330</v>
      </c>
    </row>
    <row r="987" spans="3:14">
      <c r="C987">
        <v>4</v>
      </c>
      <c r="D987" t="s">
        <v>366</v>
      </c>
      <c r="E987">
        <v>10749</v>
      </c>
      <c r="F987" t="s">
        <v>249</v>
      </c>
      <c r="G987" t="s">
        <v>250</v>
      </c>
      <c r="H987">
        <v>10749</v>
      </c>
      <c r="I987">
        <v>76</v>
      </c>
      <c r="J987" t="s">
        <v>187</v>
      </c>
      <c r="K987" s="41">
        <v>35054</v>
      </c>
      <c r="L987" s="42">
        <v>18</v>
      </c>
      <c r="M987">
        <v>10</v>
      </c>
      <c r="N987">
        <v>180</v>
      </c>
    </row>
    <row r="988" spans="3:14">
      <c r="C988">
        <v>4</v>
      </c>
      <c r="D988" t="s">
        <v>366</v>
      </c>
      <c r="E988">
        <v>10740</v>
      </c>
      <c r="F988" t="s">
        <v>296</v>
      </c>
      <c r="G988" t="s">
        <v>297</v>
      </c>
      <c r="H988">
        <v>10740</v>
      </c>
      <c r="I988">
        <v>28</v>
      </c>
      <c r="J988" t="s">
        <v>211</v>
      </c>
      <c r="K988" s="41">
        <v>35047</v>
      </c>
      <c r="L988" s="42">
        <v>45.6</v>
      </c>
      <c r="M988">
        <v>5</v>
      </c>
      <c r="N988">
        <v>228</v>
      </c>
    </row>
    <row r="989" spans="3:14">
      <c r="C989">
        <v>4</v>
      </c>
      <c r="D989" t="s">
        <v>366</v>
      </c>
      <c r="E989">
        <v>10740</v>
      </c>
      <c r="F989" t="s">
        <v>296</v>
      </c>
      <c r="G989" t="s">
        <v>297</v>
      </c>
      <c r="H989">
        <v>10740</v>
      </c>
      <c r="I989">
        <v>35</v>
      </c>
      <c r="J989" t="s">
        <v>193</v>
      </c>
      <c r="K989" s="41">
        <v>35047</v>
      </c>
      <c r="L989" s="42">
        <v>18</v>
      </c>
      <c r="M989">
        <v>35</v>
      </c>
      <c r="N989">
        <v>630</v>
      </c>
    </row>
    <row r="990" spans="3:14">
      <c r="C990">
        <v>4</v>
      </c>
      <c r="D990" t="s">
        <v>366</v>
      </c>
      <c r="E990">
        <v>10740</v>
      </c>
      <c r="F990" t="s">
        <v>296</v>
      </c>
      <c r="G990" t="s">
        <v>297</v>
      </c>
      <c r="H990">
        <v>10740</v>
      </c>
      <c r="I990">
        <v>45</v>
      </c>
      <c r="J990" t="s">
        <v>120</v>
      </c>
      <c r="K990" s="41">
        <v>35047</v>
      </c>
      <c r="L990" s="42">
        <v>9.5</v>
      </c>
      <c r="M990">
        <v>40</v>
      </c>
      <c r="N990">
        <v>380</v>
      </c>
    </row>
    <row r="991" spans="3:14">
      <c r="C991">
        <v>4</v>
      </c>
      <c r="D991" t="s">
        <v>366</v>
      </c>
      <c r="E991">
        <v>10740</v>
      </c>
      <c r="F991" t="s">
        <v>296</v>
      </c>
      <c r="G991" t="s">
        <v>297</v>
      </c>
      <c r="H991">
        <v>10740</v>
      </c>
      <c r="I991">
        <v>56</v>
      </c>
      <c r="J991" t="s">
        <v>151</v>
      </c>
      <c r="K991" s="41">
        <v>35047</v>
      </c>
      <c r="L991" s="42">
        <v>38</v>
      </c>
      <c r="M991">
        <v>14</v>
      </c>
      <c r="N991">
        <v>532</v>
      </c>
    </row>
    <row r="992" spans="3:14">
      <c r="C992">
        <v>4</v>
      </c>
      <c r="D992" t="s">
        <v>366</v>
      </c>
      <c r="E992">
        <v>10861</v>
      </c>
      <c r="F992" t="s">
        <v>296</v>
      </c>
      <c r="G992" t="s">
        <v>297</v>
      </c>
      <c r="H992">
        <v>10861</v>
      </c>
      <c r="I992">
        <v>17</v>
      </c>
      <c r="J992" t="s">
        <v>222</v>
      </c>
      <c r="K992" s="41">
        <v>35125</v>
      </c>
      <c r="L992" s="42">
        <v>39</v>
      </c>
      <c r="M992">
        <v>42</v>
      </c>
      <c r="N992">
        <v>1638</v>
      </c>
    </row>
    <row r="993" spans="3:14">
      <c r="C993">
        <v>4</v>
      </c>
      <c r="D993" t="s">
        <v>366</v>
      </c>
      <c r="E993">
        <v>10861</v>
      </c>
      <c r="F993" t="s">
        <v>296</v>
      </c>
      <c r="G993" t="s">
        <v>297</v>
      </c>
      <c r="H993">
        <v>10861</v>
      </c>
      <c r="I993">
        <v>18</v>
      </c>
      <c r="J993" t="s">
        <v>125</v>
      </c>
      <c r="K993" s="41">
        <v>35125</v>
      </c>
      <c r="L993" s="42">
        <v>62.5</v>
      </c>
      <c r="M993">
        <v>20</v>
      </c>
      <c r="N993">
        <v>1250</v>
      </c>
    </row>
    <row r="994" spans="3:14">
      <c r="C994">
        <v>4</v>
      </c>
      <c r="D994" t="s">
        <v>366</v>
      </c>
      <c r="E994">
        <v>10861</v>
      </c>
      <c r="F994" t="s">
        <v>296</v>
      </c>
      <c r="G994" t="s">
        <v>297</v>
      </c>
      <c r="H994">
        <v>10861</v>
      </c>
      <c r="I994">
        <v>21</v>
      </c>
      <c r="J994" t="s">
        <v>235</v>
      </c>
      <c r="K994" s="41">
        <v>35125</v>
      </c>
      <c r="L994" s="42">
        <v>10</v>
      </c>
      <c r="M994">
        <v>40</v>
      </c>
      <c r="N994">
        <v>400</v>
      </c>
    </row>
    <row r="995" spans="3:14">
      <c r="C995">
        <v>4</v>
      </c>
      <c r="D995" t="s">
        <v>366</v>
      </c>
      <c r="E995">
        <v>10861</v>
      </c>
      <c r="F995" t="s">
        <v>296</v>
      </c>
      <c r="G995" t="s">
        <v>297</v>
      </c>
      <c r="H995">
        <v>10861</v>
      </c>
      <c r="I995">
        <v>33</v>
      </c>
      <c r="J995" t="s">
        <v>137</v>
      </c>
      <c r="K995" s="41">
        <v>35125</v>
      </c>
      <c r="L995" s="42">
        <v>2.5</v>
      </c>
      <c r="M995">
        <v>35</v>
      </c>
      <c r="N995">
        <v>87.5</v>
      </c>
    </row>
    <row r="996" spans="3:14">
      <c r="C996">
        <v>4</v>
      </c>
      <c r="D996" t="s">
        <v>366</v>
      </c>
      <c r="E996">
        <v>10861</v>
      </c>
      <c r="F996" t="s">
        <v>296</v>
      </c>
      <c r="G996" t="s">
        <v>297</v>
      </c>
      <c r="H996">
        <v>10861</v>
      </c>
      <c r="I996">
        <v>62</v>
      </c>
      <c r="J996" t="s">
        <v>138</v>
      </c>
      <c r="K996" s="41">
        <v>35125</v>
      </c>
      <c r="L996" s="42">
        <v>49.3</v>
      </c>
      <c r="M996">
        <v>3</v>
      </c>
      <c r="N996">
        <v>147.9</v>
      </c>
    </row>
    <row r="997" spans="3:14">
      <c r="C997">
        <v>4</v>
      </c>
      <c r="D997" t="s">
        <v>366</v>
      </c>
      <c r="E997">
        <v>10493</v>
      </c>
      <c r="F997" t="s">
        <v>258</v>
      </c>
      <c r="G997" t="s">
        <v>259</v>
      </c>
      <c r="H997">
        <v>10493</v>
      </c>
      <c r="I997">
        <v>65</v>
      </c>
      <c r="J997" t="s">
        <v>147</v>
      </c>
      <c r="K997" s="41">
        <v>34822</v>
      </c>
      <c r="L997" s="42">
        <v>16.8</v>
      </c>
      <c r="M997">
        <v>15</v>
      </c>
      <c r="N997">
        <v>252</v>
      </c>
    </row>
    <row r="998" spans="3:14">
      <c r="C998">
        <v>4</v>
      </c>
      <c r="D998" t="s">
        <v>366</v>
      </c>
      <c r="E998">
        <v>10493</v>
      </c>
      <c r="F998" t="s">
        <v>258</v>
      </c>
      <c r="G998" t="s">
        <v>259</v>
      </c>
      <c r="H998">
        <v>10493</v>
      </c>
      <c r="I998">
        <v>66</v>
      </c>
      <c r="J998" t="s">
        <v>173</v>
      </c>
      <c r="K998" s="41">
        <v>34822</v>
      </c>
      <c r="L998" s="42">
        <v>13.6</v>
      </c>
      <c r="M998">
        <v>10</v>
      </c>
      <c r="N998">
        <v>136</v>
      </c>
    </row>
    <row r="999" spans="3:14">
      <c r="C999">
        <v>4</v>
      </c>
      <c r="D999" t="s">
        <v>366</v>
      </c>
      <c r="E999">
        <v>10493</v>
      </c>
      <c r="F999" t="s">
        <v>258</v>
      </c>
      <c r="G999" t="s">
        <v>259</v>
      </c>
      <c r="H999">
        <v>10493</v>
      </c>
      <c r="I999">
        <v>69</v>
      </c>
      <c r="J999" t="s">
        <v>141</v>
      </c>
      <c r="K999" s="41">
        <v>34822</v>
      </c>
      <c r="L999" s="42">
        <v>28.8</v>
      </c>
      <c r="M999">
        <v>10</v>
      </c>
      <c r="N999">
        <v>288</v>
      </c>
    </row>
    <row r="1000" spans="3:14">
      <c r="C1000">
        <v>4</v>
      </c>
      <c r="D1000" t="s">
        <v>366</v>
      </c>
      <c r="E1000">
        <v>10343</v>
      </c>
      <c r="F1000" t="s">
        <v>327</v>
      </c>
      <c r="G1000" t="s">
        <v>328</v>
      </c>
      <c r="H1000">
        <v>10343</v>
      </c>
      <c r="I1000">
        <v>64</v>
      </c>
      <c r="J1000" t="s">
        <v>172</v>
      </c>
      <c r="K1000" s="41">
        <v>34669</v>
      </c>
      <c r="L1000" s="42">
        <v>26.6</v>
      </c>
      <c r="M1000">
        <v>50</v>
      </c>
      <c r="N1000">
        <v>1330</v>
      </c>
    </row>
    <row r="1001" spans="3:14">
      <c r="C1001">
        <v>4</v>
      </c>
      <c r="D1001" t="s">
        <v>366</v>
      </c>
      <c r="E1001">
        <v>10343</v>
      </c>
      <c r="F1001" t="s">
        <v>327</v>
      </c>
      <c r="G1001" t="s">
        <v>328</v>
      </c>
      <c r="H1001">
        <v>10343</v>
      </c>
      <c r="I1001">
        <v>68</v>
      </c>
      <c r="J1001" t="s">
        <v>206</v>
      </c>
      <c r="K1001" s="41">
        <v>34669</v>
      </c>
      <c r="L1001" s="42">
        <v>10</v>
      </c>
      <c r="M1001">
        <v>4</v>
      </c>
      <c r="N1001">
        <v>40</v>
      </c>
    </row>
    <row r="1002" spans="3:14">
      <c r="C1002">
        <v>4</v>
      </c>
      <c r="D1002" t="s">
        <v>366</v>
      </c>
      <c r="E1002">
        <v>10343</v>
      </c>
      <c r="F1002" t="s">
        <v>327</v>
      </c>
      <c r="G1002" t="s">
        <v>328</v>
      </c>
      <c r="H1002">
        <v>10343</v>
      </c>
      <c r="I1002">
        <v>76</v>
      </c>
      <c r="J1002" t="s">
        <v>187</v>
      </c>
      <c r="K1002" s="41">
        <v>34669</v>
      </c>
      <c r="L1002" s="42">
        <v>14.4</v>
      </c>
      <c r="M1002">
        <v>15</v>
      </c>
      <c r="N1002">
        <v>216</v>
      </c>
    </row>
    <row r="1003" spans="3:14">
      <c r="C1003">
        <v>4</v>
      </c>
      <c r="D1003" t="s">
        <v>366</v>
      </c>
      <c r="E1003">
        <v>10884</v>
      </c>
      <c r="F1003" t="s">
        <v>236</v>
      </c>
      <c r="G1003" t="s">
        <v>237</v>
      </c>
      <c r="H1003">
        <v>10884</v>
      </c>
      <c r="I1003">
        <v>21</v>
      </c>
      <c r="J1003" t="s">
        <v>235</v>
      </c>
      <c r="K1003" s="41">
        <v>35138</v>
      </c>
      <c r="L1003" s="42">
        <v>10</v>
      </c>
      <c r="M1003">
        <v>40</v>
      </c>
      <c r="N1003">
        <v>400</v>
      </c>
    </row>
    <row r="1004" spans="3:14">
      <c r="C1004">
        <v>4</v>
      </c>
      <c r="D1004" t="s">
        <v>366</v>
      </c>
      <c r="E1004">
        <v>10884</v>
      </c>
      <c r="F1004" t="s">
        <v>236</v>
      </c>
      <c r="G1004" t="s">
        <v>237</v>
      </c>
      <c r="H1004">
        <v>10884</v>
      </c>
      <c r="I1004">
        <v>56</v>
      </c>
      <c r="J1004" t="s">
        <v>151</v>
      </c>
      <c r="K1004" s="41">
        <v>35138</v>
      </c>
      <c r="L1004" s="42">
        <v>38</v>
      </c>
      <c r="M1004">
        <v>21</v>
      </c>
      <c r="N1004">
        <v>798</v>
      </c>
    </row>
    <row r="1005" spans="3:14">
      <c r="C1005">
        <v>4</v>
      </c>
      <c r="D1005" t="s">
        <v>366</v>
      </c>
      <c r="E1005">
        <v>10884</v>
      </c>
      <c r="F1005" t="s">
        <v>236</v>
      </c>
      <c r="G1005" t="s">
        <v>237</v>
      </c>
      <c r="H1005">
        <v>10884</v>
      </c>
      <c r="I1005">
        <v>65</v>
      </c>
      <c r="J1005" t="s">
        <v>147</v>
      </c>
      <c r="K1005" s="41">
        <v>35138</v>
      </c>
      <c r="L1005" s="42">
        <v>21.05</v>
      </c>
      <c r="M1005">
        <v>12</v>
      </c>
      <c r="N1005">
        <v>252.6</v>
      </c>
    </row>
    <row r="1006" spans="3:14">
      <c r="C1006">
        <v>4</v>
      </c>
      <c r="D1006" t="s">
        <v>366</v>
      </c>
      <c r="E1006">
        <v>10250</v>
      </c>
      <c r="F1006" t="s">
        <v>227</v>
      </c>
      <c r="G1006" t="s">
        <v>228</v>
      </c>
      <c r="H1006">
        <v>10250</v>
      </c>
      <c r="I1006">
        <v>41</v>
      </c>
      <c r="J1006" t="s">
        <v>131</v>
      </c>
      <c r="K1006" s="41">
        <v>34554</v>
      </c>
      <c r="L1006" s="42">
        <v>7.7</v>
      </c>
      <c r="M1006">
        <v>10</v>
      </c>
      <c r="N1006">
        <v>77</v>
      </c>
    </row>
    <row r="1007" spans="3:14">
      <c r="C1007">
        <v>4</v>
      </c>
      <c r="D1007" t="s">
        <v>366</v>
      </c>
      <c r="E1007">
        <v>10250</v>
      </c>
      <c r="F1007" t="s">
        <v>227</v>
      </c>
      <c r="G1007" t="s">
        <v>228</v>
      </c>
      <c r="H1007">
        <v>10250</v>
      </c>
      <c r="I1007">
        <v>51</v>
      </c>
      <c r="J1007" t="s">
        <v>121</v>
      </c>
      <c r="K1007" s="41">
        <v>34554</v>
      </c>
      <c r="L1007" s="42">
        <v>42.4</v>
      </c>
      <c r="M1007">
        <v>35</v>
      </c>
      <c r="N1007">
        <v>1484</v>
      </c>
    </row>
    <row r="1008" spans="3:14">
      <c r="C1008">
        <v>4</v>
      </c>
      <c r="D1008" t="s">
        <v>366</v>
      </c>
      <c r="E1008">
        <v>10250</v>
      </c>
      <c r="F1008" t="s">
        <v>227</v>
      </c>
      <c r="G1008" t="s">
        <v>228</v>
      </c>
      <c r="H1008">
        <v>10250</v>
      </c>
      <c r="I1008">
        <v>65</v>
      </c>
      <c r="J1008" t="s">
        <v>147</v>
      </c>
      <c r="K1008" s="41">
        <v>34554</v>
      </c>
      <c r="L1008" s="42">
        <v>16.8</v>
      </c>
      <c r="M1008">
        <v>15</v>
      </c>
      <c r="N1008">
        <v>252</v>
      </c>
    </row>
    <row r="1009" spans="3:14">
      <c r="C1009">
        <v>4</v>
      </c>
      <c r="D1009" t="s">
        <v>366</v>
      </c>
      <c r="E1009">
        <v>10344</v>
      </c>
      <c r="F1009" t="s">
        <v>296</v>
      </c>
      <c r="G1009" t="s">
        <v>297</v>
      </c>
      <c r="H1009">
        <v>10344</v>
      </c>
      <c r="I1009">
        <v>4</v>
      </c>
      <c r="J1009" t="s">
        <v>157</v>
      </c>
      <c r="K1009" s="41">
        <v>34670</v>
      </c>
      <c r="L1009" s="42">
        <v>17.600000000000001</v>
      </c>
      <c r="M1009">
        <v>35</v>
      </c>
      <c r="N1009">
        <v>616</v>
      </c>
    </row>
    <row r="1010" spans="3:14">
      <c r="C1010">
        <v>4</v>
      </c>
      <c r="D1010" t="s">
        <v>366</v>
      </c>
      <c r="E1010">
        <v>10344</v>
      </c>
      <c r="F1010" t="s">
        <v>296</v>
      </c>
      <c r="G1010" t="s">
        <v>297</v>
      </c>
      <c r="H1010">
        <v>10344</v>
      </c>
      <c r="I1010">
        <v>8</v>
      </c>
      <c r="J1010" t="s">
        <v>160</v>
      </c>
      <c r="K1010" s="41">
        <v>34670</v>
      </c>
      <c r="L1010" s="42">
        <v>32</v>
      </c>
      <c r="M1010">
        <v>70</v>
      </c>
      <c r="N1010">
        <v>2240</v>
      </c>
    </row>
    <row r="1011" spans="3:14">
      <c r="C1011">
        <v>4</v>
      </c>
      <c r="D1011" t="s">
        <v>366</v>
      </c>
      <c r="E1011">
        <v>10652</v>
      </c>
      <c r="F1011" t="s">
        <v>233</v>
      </c>
      <c r="G1011" t="s">
        <v>234</v>
      </c>
      <c r="H1011">
        <v>10652</v>
      </c>
      <c r="I1011">
        <v>30</v>
      </c>
      <c r="J1011" t="s">
        <v>150</v>
      </c>
      <c r="K1011" s="41">
        <v>34974</v>
      </c>
      <c r="L1011" s="42">
        <v>25.89</v>
      </c>
      <c r="M1011">
        <v>2</v>
      </c>
      <c r="N1011">
        <v>51.78</v>
      </c>
    </row>
    <row r="1012" spans="3:14">
      <c r="C1012">
        <v>4</v>
      </c>
      <c r="D1012" t="s">
        <v>366</v>
      </c>
      <c r="E1012">
        <v>10652</v>
      </c>
      <c r="F1012" t="s">
        <v>233</v>
      </c>
      <c r="G1012" t="s">
        <v>234</v>
      </c>
      <c r="H1012">
        <v>10652</v>
      </c>
      <c r="I1012">
        <v>42</v>
      </c>
      <c r="J1012" t="s">
        <v>119</v>
      </c>
      <c r="K1012" s="41">
        <v>34974</v>
      </c>
      <c r="L1012" s="42">
        <v>14</v>
      </c>
      <c r="M1012">
        <v>20</v>
      </c>
      <c r="N1012">
        <v>280</v>
      </c>
    </row>
    <row r="1013" spans="3:14">
      <c r="C1013">
        <v>4</v>
      </c>
      <c r="D1013" t="s">
        <v>366</v>
      </c>
      <c r="E1013">
        <v>11044</v>
      </c>
      <c r="F1013" t="s">
        <v>231</v>
      </c>
      <c r="G1013" t="s">
        <v>232</v>
      </c>
      <c r="H1013">
        <v>11044</v>
      </c>
      <c r="I1013">
        <v>62</v>
      </c>
      <c r="J1013" t="s">
        <v>138</v>
      </c>
      <c r="K1013" s="41">
        <v>35208</v>
      </c>
      <c r="L1013" s="42">
        <v>49.3</v>
      </c>
      <c r="M1013">
        <v>12</v>
      </c>
      <c r="N1013">
        <v>591.6</v>
      </c>
    </row>
    <row r="1014" spans="3:14">
      <c r="C1014">
        <v>4</v>
      </c>
      <c r="D1014" t="s">
        <v>366</v>
      </c>
      <c r="E1014">
        <v>10674</v>
      </c>
      <c r="F1014" t="s">
        <v>249</v>
      </c>
      <c r="G1014" t="s">
        <v>250</v>
      </c>
      <c r="H1014">
        <v>10674</v>
      </c>
      <c r="I1014">
        <v>23</v>
      </c>
      <c r="J1014" t="s">
        <v>166</v>
      </c>
      <c r="K1014" s="41">
        <v>34991</v>
      </c>
      <c r="L1014" s="42">
        <v>9</v>
      </c>
      <c r="M1014">
        <v>5</v>
      </c>
      <c r="N1014">
        <v>45</v>
      </c>
    </row>
    <row r="1015" spans="3:14">
      <c r="C1015">
        <v>4</v>
      </c>
      <c r="D1015" t="s">
        <v>366</v>
      </c>
      <c r="E1015">
        <v>10284</v>
      </c>
      <c r="F1015" t="s">
        <v>327</v>
      </c>
      <c r="G1015" t="s">
        <v>328</v>
      </c>
      <c r="H1015">
        <v>10284</v>
      </c>
      <c r="I1015">
        <v>27</v>
      </c>
      <c r="J1015" t="s">
        <v>155</v>
      </c>
      <c r="K1015" s="41">
        <v>34596</v>
      </c>
      <c r="L1015" s="42">
        <v>35.1</v>
      </c>
      <c r="M1015">
        <v>15</v>
      </c>
      <c r="N1015">
        <v>526.5</v>
      </c>
    </row>
    <row r="1016" spans="3:14">
      <c r="C1016">
        <v>4</v>
      </c>
      <c r="D1016" t="s">
        <v>366</v>
      </c>
      <c r="E1016">
        <v>10284</v>
      </c>
      <c r="F1016" t="s">
        <v>327</v>
      </c>
      <c r="G1016" t="s">
        <v>328</v>
      </c>
      <c r="H1016">
        <v>10284</v>
      </c>
      <c r="I1016">
        <v>44</v>
      </c>
      <c r="J1016" t="s">
        <v>146</v>
      </c>
      <c r="K1016" s="41">
        <v>34596</v>
      </c>
      <c r="L1016" s="42">
        <v>15.5</v>
      </c>
      <c r="M1016">
        <v>21</v>
      </c>
      <c r="N1016">
        <v>325.5</v>
      </c>
    </row>
    <row r="1017" spans="3:14">
      <c r="C1017">
        <v>4</v>
      </c>
      <c r="D1017" t="s">
        <v>366</v>
      </c>
      <c r="E1017">
        <v>10284</v>
      </c>
      <c r="F1017" t="s">
        <v>327</v>
      </c>
      <c r="G1017" t="s">
        <v>328</v>
      </c>
      <c r="H1017">
        <v>10284</v>
      </c>
      <c r="I1017">
        <v>60</v>
      </c>
      <c r="J1017" t="s">
        <v>171</v>
      </c>
      <c r="K1017" s="41">
        <v>34596</v>
      </c>
      <c r="L1017" s="42">
        <v>27.2</v>
      </c>
      <c r="M1017">
        <v>20</v>
      </c>
      <c r="N1017">
        <v>544</v>
      </c>
    </row>
    <row r="1018" spans="3:14">
      <c r="C1018">
        <v>4</v>
      </c>
      <c r="D1018" t="s">
        <v>366</v>
      </c>
      <c r="E1018">
        <v>10284</v>
      </c>
      <c r="F1018" t="s">
        <v>327</v>
      </c>
      <c r="G1018" t="s">
        <v>328</v>
      </c>
      <c r="H1018">
        <v>10284</v>
      </c>
      <c r="I1018">
        <v>67</v>
      </c>
      <c r="J1018" t="s">
        <v>323</v>
      </c>
      <c r="K1018" s="41">
        <v>34596</v>
      </c>
      <c r="L1018" s="42">
        <v>11.2</v>
      </c>
      <c r="M1018">
        <v>5</v>
      </c>
      <c r="N1018">
        <v>56</v>
      </c>
    </row>
    <row r="1019" spans="3:14">
      <c r="C1019">
        <v>4</v>
      </c>
      <c r="D1019" t="s">
        <v>366</v>
      </c>
      <c r="E1019">
        <v>10617</v>
      </c>
      <c r="F1019" t="s">
        <v>239</v>
      </c>
      <c r="G1019" t="s">
        <v>240</v>
      </c>
      <c r="H1019">
        <v>10617</v>
      </c>
      <c r="I1019">
        <v>59</v>
      </c>
      <c r="J1019" t="s">
        <v>198</v>
      </c>
      <c r="K1019" s="41">
        <v>34942</v>
      </c>
      <c r="L1019" s="42">
        <v>55</v>
      </c>
      <c r="M1019">
        <v>30</v>
      </c>
      <c r="N1019">
        <v>1650</v>
      </c>
    </row>
    <row r="1020" spans="3:14">
      <c r="C1020">
        <v>4</v>
      </c>
      <c r="D1020" t="s">
        <v>366</v>
      </c>
      <c r="E1020">
        <v>10840</v>
      </c>
      <c r="F1020" t="s">
        <v>245</v>
      </c>
      <c r="G1020" t="s">
        <v>246</v>
      </c>
      <c r="H1020">
        <v>10840</v>
      </c>
      <c r="I1020">
        <v>25</v>
      </c>
      <c r="J1020" t="s">
        <v>223</v>
      </c>
      <c r="K1020" s="41">
        <v>35114</v>
      </c>
      <c r="L1020" s="42">
        <v>14</v>
      </c>
      <c r="M1020">
        <v>6</v>
      </c>
      <c r="N1020">
        <v>84</v>
      </c>
    </row>
    <row r="1021" spans="3:14">
      <c r="C1021">
        <v>4</v>
      </c>
      <c r="D1021" t="s">
        <v>366</v>
      </c>
      <c r="E1021">
        <v>10840</v>
      </c>
      <c r="F1021" t="s">
        <v>245</v>
      </c>
      <c r="G1021" t="s">
        <v>246</v>
      </c>
      <c r="H1021">
        <v>10840</v>
      </c>
      <c r="I1021">
        <v>39</v>
      </c>
      <c r="J1021" t="s">
        <v>168</v>
      </c>
      <c r="K1021" s="41">
        <v>35114</v>
      </c>
      <c r="L1021" s="42">
        <v>18</v>
      </c>
      <c r="M1021">
        <v>10</v>
      </c>
      <c r="N1021">
        <v>180</v>
      </c>
    </row>
    <row r="1022" spans="3:14">
      <c r="C1022">
        <v>4</v>
      </c>
      <c r="D1022" t="s">
        <v>366</v>
      </c>
      <c r="E1022">
        <v>10621</v>
      </c>
      <c r="F1022" t="s">
        <v>249</v>
      </c>
      <c r="G1022" t="s">
        <v>250</v>
      </c>
      <c r="H1022">
        <v>10621</v>
      </c>
      <c r="I1022">
        <v>19</v>
      </c>
      <c r="J1022" t="s">
        <v>185</v>
      </c>
      <c r="K1022" s="41">
        <v>34947</v>
      </c>
      <c r="L1022" s="42">
        <v>9.1999999999999993</v>
      </c>
      <c r="M1022">
        <v>5</v>
      </c>
      <c r="N1022">
        <v>46</v>
      </c>
    </row>
    <row r="1023" spans="3:14">
      <c r="C1023">
        <v>4</v>
      </c>
      <c r="D1023" t="s">
        <v>366</v>
      </c>
      <c r="E1023">
        <v>10621</v>
      </c>
      <c r="F1023" t="s">
        <v>249</v>
      </c>
      <c r="G1023" t="s">
        <v>250</v>
      </c>
      <c r="H1023">
        <v>10621</v>
      </c>
      <c r="I1023">
        <v>23</v>
      </c>
      <c r="J1023" t="s">
        <v>166</v>
      </c>
      <c r="K1023" s="41">
        <v>34947</v>
      </c>
      <c r="L1023" s="42">
        <v>9</v>
      </c>
      <c r="M1023">
        <v>10</v>
      </c>
      <c r="N1023">
        <v>90</v>
      </c>
    </row>
    <row r="1024" spans="3:14">
      <c r="C1024">
        <v>4</v>
      </c>
      <c r="D1024" t="s">
        <v>366</v>
      </c>
      <c r="E1024">
        <v>10621</v>
      </c>
      <c r="F1024" t="s">
        <v>249</v>
      </c>
      <c r="G1024" t="s">
        <v>250</v>
      </c>
      <c r="H1024">
        <v>10621</v>
      </c>
      <c r="I1024">
        <v>70</v>
      </c>
      <c r="J1024" t="s">
        <v>186</v>
      </c>
      <c r="K1024" s="41">
        <v>34947</v>
      </c>
      <c r="L1024" s="42">
        <v>15</v>
      </c>
      <c r="M1024">
        <v>20</v>
      </c>
      <c r="N1024">
        <v>300</v>
      </c>
    </row>
    <row r="1025" spans="3:14">
      <c r="C1025">
        <v>4</v>
      </c>
      <c r="D1025" t="s">
        <v>366</v>
      </c>
      <c r="E1025">
        <v>10621</v>
      </c>
      <c r="F1025" t="s">
        <v>249</v>
      </c>
      <c r="G1025" t="s">
        <v>250</v>
      </c>
      <c r="H1025">
        <v>10621</v>
      </c>
      <c r="I1025">
        <v>71</v>
      </c>
      <c r="J1025" t="s">
        <v>144</v>
      </c>
      <c r="K1025" s="41">
        <v>34947</v>
      </c>
      <c r="L1025" s="42">
        <v>21.5</v>
      </c>
      <c r="M1025">
        <v>15</v>
      </c>
      <c r="N1025">
        <v>322.5</v>
      </c>
    </row>
    <row r="1026" spans="3:14">
      <c r="C1026">
        <v>4</v>
      </c>
      <c r="D1026" t="s">
        <v>366</v>
      </c>
      <c r="E1026">
        <v>10783</v>
      </c>
      <c r="F1026" t="s">
        <v>227</v>
      </c>
      <c r="G1026" t="s">
        <v>228</v>
      </c>
      <c r="H1026">
        <v>10783</v>
      </c>
      <c r="I1026">
        <v>31</v>
      </c>
      <c r="J1026" t="s">
        <v>118</v>
      </c>
      <c r="K1026" s="41">
        <v>35082</v>
      </c>
      <c r="L1026" s="42">
        <v>12.5</v>
      </c>
      <c r="M1026">
        <v>10</v>
      </c>
      <c r="N1026">
        <v>125</v>
      </c>
    </row>
    <row r="1027" spans="3:14">
      <c r="C1027">
        <v>4</v>
      </c>
      <c r="D1027" t="s">
        <v>366</v>
      </c>
      <c r="E1027">
        <v>10783</v>
      </c>
      <c r="F1027" t="s">
        <v>227</v>
      </c>
      <c r="G1027" t="s">
        <v>228</v>
      </c>
      <c r="H1027">
        <v>10783</v>
      </c>
      <c r="I1027">
        <v>38</v>
      </c>
      <c r="J1027" t="s">
        <v>145</v>
      </c>
      <c r="K1027" s="41">
        <v>35082</v>
      </c>
      <c r="L1027" s="42">
        <v>263.5</v>
      </c>
      <c r="M1027">
        <v>5</v>
      </c>
      <c r="N1027">
        <v>1317.5</v>
      </c>
    </row>
    <row r="1028" spans="3:14">
      <c r="C1028">
        <v>4</v>
      </c>
      <c r="D1028" t="s">
        <v>366</v>
      </c>
      <c r="E1028">
        <v>10466</v>
      </c>
      <c r="F1028" t="s">
        <v>126</v>
      </c>
      <c r="G1028" t="s">
        <v>127</v>
      </c>
      <c r="H1028">
        <v>10466</v>
      </c>
      <c r="I1028">
        <v>11</v>
      </c>
      <c r="J1028" t="s">
        <v>197</v>
      </c>
      <c r="K1028" s="41">
        <v>34795</v>
      </c>
      <c r="L1028" s="42">
        <v>16.8</v>
      </c>
      <c r="M1028">
        <v>10</v>
      </c>
      <c r="N1028">
        <v>168</v>
      </c>
    </row>
    <row r="1029" spans="3:14">
      <c r="C1029">
        <v>4</v>
      </c>
      <c r="D1029" t="s">
        <v>366</v>
      </c>
      <c r="E1029">
        <v>10466</v>
      </c>
      <c r="F1029" t="s">
        <v>126</v>
      </c>
      <c r="G1029" t="s">
        <v>127</v>
      </c>
      <c r="H1029">
        <v>10466</v>
      </c>
      <c r="I1029">
        <v>46</v>
      </c>
      <c r="J1029" t="s">
        <v>128</v>
      </c>
      <c r="K1029" s="41">
        <v>34795</v>
      </c>
      <c r="L1029" s="42">
        <v>9.6</v>
      </c>
      <c r="M1029">
        <v>5</v>
      </c>
      <c r="N1029">
        <v>48</v>
      </c>
    </row>
    <row r="1030" spans="3:14">
      <c r="C1030">
        <v>4</v>
      </c>
      <c r="D1030" t="s">
        <v>366</v>
      </c>
      <c r="E1030">
        <v>10578</v>
      </c>
      <c r="F1030" t="s">
        <v>220</v>
      </c>
      <c r="G1030" t="s">
        <v>221</v>
      </c>
      <c r="H1030">
        <v>10578</v>
      </c>
      <c r="I1030">
        <v>35</v>
      </c>
      <c r="J1030" t="s">
        <v>193</v>
      </c>
      <c r="K1030" s="41">
        <v>34905</v>
      </c>
      <c r="L1030" s="42">
        <v>18</v>
      </c>
      <c r="M1030">
        <v>20</v>
      </c>
      <c r="N1030">
        <v>360</v>
      </c>
    </row>
    <row r="1031" spans="3:14">
      <c r="C1031">
        <v>4</v>
      </c>
      <c r="D1031" t="s">
        <v>366</v>
      </c>
      <c r="E1031">
        <v>10578</v>
      </c>
      <c r="F1031" t="s">
        <v>220</v>
      </c>
      <c r="G1031" t="s">
        <v>221</v>
      </c>
      <c r="H1031">
        <v>10578</v>
      </c>
      <c r="I1031">
        <v>57</v>
      </c>
      <c r="J1031" t="s">
        <v>180</v>
      </c>
      <c r="K1031" s="41">
        <v>34905</v>
      </c>
      <c r="L1031" s="42">
        <v>19.5</v>
      </c>
      <c r="M1031">
        <v>6</v>
      </c>
      <c r="N1031">
        <v>117</v>
      </c>
    </row>
    <row r="1032" spans="3:14">
      <c r="C1032">
        <v>4</v>
      </c>
      <c r="D1032" t="s">
        <v>366</v>
      </c>
      <c r="E1032">
        <v>10882</v>
      </c>
      <c r="F1032" t="s">
        <v>218</v>
      </c>
      <c r="G1032" t="s">
        <v>219</v>
      </c>
      <c r="H1032">
        <v>10882</v>
      </c>
      <c r="I1032">
        <v>42</v>
      </c>
      <c r="J1032" t="s">
        <v>119</v>
      </c>
      <c r="K1032" s="41">
        <v>35137</v>
      </c>
      <c r="L1032" s="42">
        <v>14</v>
      </c>
      <c r="M1032">
        <v>25</v>
      </c>
      <c r="N1032">
        <v>350</v>
      </c>
    </row>
    <row r="1033" spans="3:14">
      <c r="C1033">
        <v>4</v>
      </c>
      <c r="D1033" t="s">
        <v>366</v>
      </c>
      <c r="E1033">
        <v>10882</v>
      </c>
      <c r="F1033" t="s">
        <v>218</v>
      </c>
      <c r="G1033" t="s">
        <v>219</v>
      </c>
      <c r="H1033">
        <v>10882</v>
      </c>
      <c r="I1033">
        <v>49</v>
      </c>
      <c r="J1033" t="s">
        <v>194</v>
      </c>
      <c r="K1033" s="41">
        <v>35137</v>
      </c>
      <c r="L1033" s="42">
        <v>20</v>
      </c>
      <c r="M1033">
        <v>20</v>
      </c>
      <c r="N1033">
        <v>400</v>
      </c>
    </row>
    <row r="1034" spans="3:14">
      <c r="C1034">
        <v>4</v>
      </c>
      <c r="D1034" t="s">
        <v>366</v>
      </c>
      <c r="E1034">
        <v>10882</v>
      </c>
      <c r="F1034" t="s">
        <v>218</v>
      </c>
      <c r="G1034" t="s">
        <v>219</v>
      </c>
      <c r="H1034">
        <v>10882</v>
      </c>
      <c r="I1034">
        <v>54</v>
      </c>
      <c r="J1034" t="s">
        <v>154</v>
      </c>
      <c r="K1034" s="41">
        <v>35137</v>
      </c>
      <c r="L1034" s="42">
        <v>7.45</v>
      </c>
      <c r="M1034">
        <v>32</v>
      </c>
      <c r="N1034">
        <v>238.4</v>
      </c>
    </row>
    <row r="1035" spans="3:14">
      <c r="C1035">
        <v>4</v>
      </c>
      <c r="D1035" t="s">
        <v>366</v>
      </c>
      <c r="E1035">
        <v>10943</v>
      </c>
      <c r="F1035" t="s">
        <v>220</v>
      </c>
      <c r="G1035" t="s">
        <v>221</v>
      </c>
      <c r="H1035">
        <v>10943</v>
      </c>
      <c r="I1035">
        <v>13</v>
      </c>
      <c r="J1035" t="s">
        <v>163</v>
      </c>
      <c r="K1035" s="41">
        <v>35165</v>
      </c>
      <c r="L1035" s="42">
        <v>6</v>
      </c>
      <c r="M1035">
        <v>15</v>
      </c>
      <c r="N1035">
        <v>90</v>
      </c>
    </row>
    <row r="1036" spans="3:14">
      <c r="C1036">
        <v>4</v>
      </c>
      <c r="D1036" t="s">
        <v>366</v>
      </c>
      <c r="E1036">
        <v>10943</v>
      </c>
      <c r="F1036" t="s">
        <v>220</v>
      </c>
      <c r="G1036" t="s">
        <v>221</v>
      </c>
      <c r="H1036">
        <v>10943</v>
      </c>
      <c r="I1036">
        <v>22</v>
      </c>
      <c r="J1036" t="s">
        <v>336</v>
      </c>
      <c r="K1036" s="41">
        <v>35165</v>
      </c>
      <c r="L1036" s="42">
        <v>21</v>
      </c>
      <c r="M1036">
        <v>21</v>
      </c>
      <c r="N1036">
        <v>441</v>
      </c>
    </row>
    <row r="1037" spans="3:14">
      <c r="C1037">
        <v>4</v>
      </c>
      <c r="D1037" t="s">
        <v>366</v>
      </c>
      <c r="E1037">
        <v>10943</v>
      </c>
      <c r="F1037" t="s">
        <v>220</v>
      </c>
      <c r="G1037" t="s">
        <v>221</v>
      </c>
      <c r="H1037">
        <v>10943</v>
      </c>
      <c r="I1037">
        <v>46</v>
      </c>
      <c r="J1037" t="s">
        <v>128</v>
      </c>
      <c r="K1037" s="41">
        <v>35165</v>
      </c>
      <c r="L1037" s="42">
        <v>12</v>
      </c>
      <c r="M1037">
        <v>15</v>
      </c>
      <c r="N1037">
        <v>180</v>
      </c>
    </row>
    <row r="1038" spans="3:14">
      <c r="C1038">
        <v>4</v>
      </c>
      <c r="D1038" t="s">
        <v>366</v>
      </c>
      <c r="E1038">
        <v>10881</v>
      </c>
      <c r="F1038" t="s">
        <v>339</v>
      </c>
      <c r="G1038" t="s">
        <v>340</v>
      </c>
      <c r="H1038">
        <v>10881</v>
      </c>
      <c r="I1038">
        <v>73</v>
      </c>
      <c r="J1038" t="s">
        <v>174</v>
      </c>
      <c r="K1038" s="41">
        <v>35137</v>
      </c>
      <c r="L1038" s="42">
        <v>15</v>
      </c>
      <c r="M1038">
        <v>10</v>
      </c>
      <c r="N1038">
        <v>150</v>
      </c>
    </row>
    <row r="1039" spans="3:14">
      <c r="C1039">
        <v>4</v>
      </c>
      <c r="D1039" t="s">
        <v>366</v>
      </c>
      <c r="E1039">
        <v>10259</v>
      </c>
      <c r="F1039" t="s">
        <v>367</v>
      </c>
      <c r="G1039" t="s">
        <v>368</v>
      </c>
      <c r="H1039">
        <v>10259</v>
      </c>
      <c r="I1039">
        <v>21</v>
      </c>
      <c r="J1039" t="s">
        <v>235</v>
      </c>
      <c r="K1039" s="41">
        <v>34564</v>
      </c>
      <c r="L1039" s="42">
        <v>8</v>
      </c>
      <c r="M1039">
        <v>10</v>
      </c>
      <c r="N1039">
        <v>80</v>
      </c>
    </row>
    <row r="1040" spans="3:14">
      <c r="C1040">
        <v>4</v>
      </c>
      <c r="D1040" t="s">
        <v>366</v>
      </c>
      <c r="E1040">
        <v>10259</v>
      </c>
      <c r="F1040" t="s">
        <v>367</v>
      </c>
      <c r="G1040" t="s">
        <v>368</v>
      </c>
      <c r="H1040">
        <v>10259</v>
      </c>
      <c r="I1040">
        <v>37</v>
      </c>
      <c r="J1040" t="s">
        <v>369</v>
      </c>
      <c r="K1040" s="41">
        <v>34564</v>
      </c>
      <c r="L1040" s="42">
        <v>20.8</v>
      </c>
      <c r="M1040">
        <v>1</v>
      </c>
      <c r="N1040">
        <v>20.8</v>
      </c>
    </row>
    <row r="1041" spans="3:14">
      <c r="C1041">
        <v>4</v>
      </c>
      <c r="D1041" t="s">
        <v>366</v>
      </c>
      <c r="E1041">
        <v>11029</v>
      </c>
      <c r="F1041" t="s">
        <v>216</v>
      </c>
      <c r="G1041" t="s">
        <v>217</v>
      </c>
      <c r="H1041">
        <v>11029</v>
      </c>
      <c r="I1041">
        <v>56</v>
      </c>
      <c r="J1041" t="s">
        <v>151</v>
      </c>
      <c r="K1041" s="41">
        <v>35201</v>
      </c>
      <c r="L1041" s="42">
        <v>38</v>
      </c>
      <c r="M1041">
        <v>20</v>
      </c>
      <c r="N1041">
        <v>760</v>
      </c>
    </row>
    <row r="1042" spans="3:14">
      <c r="C1042">
        <v>4</v>
      </c>
      <c r="D1042" t="s">
        <v>366</v>
      </c>
      <c r="E1042">
        <v>11029</v>
      </c>
      <c r="F1042" t="s">
        <v>216</v>
      </c>
      <c r="G1042" t="s">
        <v>217</v>
      </c>
      <c r="H1042">
        <v>11029</v>
      </c>
      <c r="I1042">
        <v>63</v>
      </c>
      <c r="J1042" t="s">
        <v>191</v>
      </c>
      <c r="K1042" s="41">
        <v>35201</v>
      </c>
      <c r="L1042" s="42">
        <v>43.9</v>
      </c>
      <c r="M1042">
        <v>12</v>
      </c>
      <c r="N1042">
        <v>526.79999999999995</v>
      </c>
    </row>
    <row r="1043" spans="3:14">
      <c r="C1043">
        <v>4</v>
      </c>
      <c r="D1043" t="s">
        <v>366</v>
      </c>
      <c r="E1043">
        <v>10875</v>
      </c>
      <c r="F1043" t="s">
        <v>294</v>
      </c>
      <c r="G1043" t="s">
        <v>295</v>
      </c>
      <c r="H1043">
        <v>10875</v>
      </c>
      <c r="I1043">
        <v>19</v>
      </c>
      <c r="J1043" t="s">
        <v>185</v>
      </c>
      <c r="K1043" s="41">
        <v>35132</v>
      </c>
      <c r="L1043" s="42">
        <v>9.1999999999999993</v>
      </c>
      <c r="M1043">
        <v>25</v>
      </c>
      <c r="N1043">
        <v>230</v>
      </c>
    </row>
    <row r="1044" spans="3:14">
      <c r="C1044">
        <v>4</v>
      </c>
      <c r="D1044" t="s">
        <v>366</v>
      </c>
      <c r="E1044">
        <v>10875</v>
      </c>
      <c r="F1044" t="s">
        <v>294</v>
      </c>
      <c r="G1044" t="s">
        <v>295</v>
      </c>
      <c r="H1044">
        <v>10875</v>
      </c>
      <c r="I1044">
        <v>47</v>
      </c>
      <c r="J1044" t="s">
        <v>262</v>
      </c>
      <c r="K1044" s="41">
        <v>35132</v>
      </c>
      <c r="L1044" s="42">
        <v>9.5</v>
      </c>
      <c r="M1044">
        <v>21</v>
      </c>
      <c r="N1044">
        <v>199.5</v>
      </c>
    </row>
    <row r="1045" spans="3:14">
      <c r="C1045">
        <v>4</v>
      </c>
      <c r="D1045" t="s">
        <v>366</v>
      </c>
      <c r="E1045">
        <v>10875</v>
      </c>
      <c r="F1045" t="s">
        <v>294</v>
      </c>
      <c r="G1045" t="s">
        <v>295</v>
      </c>
      <c r="H1045">
        <v>10875</v>
      </c>
      <c r="I1045">
        <v>49</v>
      </c>
      <c r="J1045" t="s">
        <v>194</v>
      </c>
      <c r="K1045" s="41">
        <v>35132</v>
      </c>
      <c r="L1045" s="42">
        <v>20</v>
      </c>
      <c r="M1045">
        <v>15</v>
      </c>
      <c r="N1045">
        <v>300</v>
      </c>
    </row>
    <row r="1046" spans="3:14">
      <c r="C1046">
        <v>4</v>
      </c>
      <c r="D1046" t="s">
        <v>366</v>
      </c>
      <c r="E1046">
        <v>10459</v>
      </c>
      <c r="F1046" t="s">
        <v>292</v>
      </c>
      <c r="G1046" t="s">
        <v>293</v>
      </c>
      <c r="H1046">
        <v>10459</v>
      </c>
      <c r="I1046">
        <v>7</v>
      </c>
      <c r="J1046" t="s">
        <v>159</v>
      </c>
      <c r="K1046" s="41">
        <v>34788</v>
      </c>
      <c r="L1046" s="42">
        <v>24</v>
      </c>
      <c r="M1046">
        <v>16</v>
      </c>
      <c r="N1046">
        <v>384</v>
      </c>
    </row>
    <row r="1047" spans="3:14">
      <c r="C1047">
        <v>4</v>
      </c>
      <c r="D1047" t="s">
        <v>366</v>
      </c>
      <c r="E1047">
        <v>10459</v>
      </c>
      <c r="F1047" t="s">
        <v>292</v>
      </c>
      <c r="G1047" t="s">
        <v>293</v>
      </c>
      <c r="H1047">
        <v>10459</v>
      </c>
      <c r="I1047">
        <v>46</v>
      </c>
      <c r="J1047" t="s">
        <v>128</v>
      </c>
      <c r="K1047" s="41">
        <v>34788</v>
      </c>
      <c r="L1047" s="42">
        <v>9.6</v>
      </c>
      <c r="M1047">
        <v>20</v>
      </c>
      <c r="N1047">
        <v>192</v>
      </c>
    </row>
    <row r="1048" spans="3:14">
      <c r="C1048">
        <v>4</v>
      </c>
      <c r="D1048" t="s">
        <v>366</v>
      </c>
      <c r="E1048">
        <v>10459</v>
      </c>
      <c r="F1048" t="s">
        <v>292</v>
      </c>
      <c r="G1048" t="s">
        <v>293</v>
      </c>
      <c r="H1048">
        <v>10459</v>
      </c>
      <c r="I1048">
        <v>72</v>
      </c>
      <c r="J1048" t="s">
        <v>201</v>
      </c>
      <c r="K1048" s="41">
        <v>34788</v>
      </c>
      <c r="L1048" s="42">
        <v>27.8</v>
      </c>
      <c r="M1048">
        <v>40</v>
      </c>
      <c r="N1048">
        <v>1112</v>
      </c>
    </row>
    <row r="1049" spans="3:14">
      <c r="C1049">
        <v>4</v>
      </c>
      <c r="D1049" t="s">
        <v>366</v>
      </c>
      <c r="E1049">
        <v>10282</v>
      </c>
      <c r="F1049" t="s">
        <v>152</v>
      </c>
      <c r="G1049" t="s">
        <v>153</v>
      </c>
      <c r="H1049">
        <v>10282</v>
      </c>
      <c r="I1049">
        <v>30</v>
      </c>
      <c r="J1049" t="s">
        <v>150</v>
      </c>
      <c r="K1049" s="41">
        <v>34592</v>
      </c>
      <c r="L1049" s="42">
        <v>20.7</v>
      </c>
      <c r="M1049">
        <v>6</v>
      </c>
      <c r="N1049">
        <v>124.2</v>
      </c>
    </row>
    <row r="1050" spans="3:14">
      <c r="C1050">
        <v>4</v>
      </c>
      <c r="D1050" t="s">
        <v>366</v>
      </c>
      <c r="E1050">
        <v>10282</v>
      </c>
      <c r="F1050" t="s">
        <v>152</v>
      </c>
      <c r="G1050" t="s">
        <v>153</v>
      </c>
      <c r="H1050">
        <v>10282</v>
      </c>
      <c r="I1050">
        <v>57</v>
      </c>
      <c r="J1050" t="s">
        <v>180</v>
      </c>
      <c r="K1050" s="41">
        <v>34592</v>
      </c>
      <c r="L1050" s="42">
        <v>15.6</v>
      </c>
      <c r="M1050">
        <v>2</v>
      </c>
      <c r="N1050">
        <v>31.2</v>
      </c>
    </row>
    <row r="1051" spans="3:14">
      <c r="C1051">
        <v>4</v>
      </c>
      <c r="D1051" t="s">
        <v>366</v>
      </c>
      <c r="E1051">
        <v>10917</v>
      </c>
      <c r="F1051" t="s">
        <v>152</v>
      </c>
      <c r="G1051" t="s">
        <v>153</v>
      </c>
      <c r="H1051">
        <v>10917</v>
      </c>
      <c r="I1051">
        <v>30</v>
      </c>
      <c r="J1051" t="s">
        <v>150</v>
      </c>
      <c r="K1051" s="41">
        <v>35156</v>
      </c>
      <c r="L1051" s="42">
        <v>25.89</v>
      </c>
      <c r="M1051">
        <v>1</v>
      </c>
      <c r="N1051">
        <v>25.89</v>
      </c>
    </row>
    <row r="1052" spans="3:14">
      <c r="C1052">
        <v>4</v>
      </c>
      <c r="D1052" t="s">
        <v>366</v>
      </c>
      <c r="E1052">
        <v>10917</v>
      </c>
      <c r="F1052" t="s">
        <v>152</v>
      </c>
      <c r="G1052" t="s">
        <v>153</v>
      </c>
      <c r="H1052">
        <v>10917</v>
      </c>
      <c r="I1052">
        <v>60</v>
      </c>
      <c r="J1052" t="s">
        <v>171</v>
      </c>
      <c r="K1052" s="41">
        <v>35156</v>
      </c>
      <c r="L1052" s="42">
        <v>34</v>
      </c>
      <c r="M1052">
        <v>10</v>
      </c>
      <c r="N1052">
        <v>340</v>
      </c>
    </row>
    <row r="1053" spans="3:14">
      <c r="C1053">
        <v>4</v>
      </c>
      <c r="D1053" t="s">
        <v>366</v>
      </c>
      <c r="E1053">
        <v>10281</v>
      </c>
      <c r="F1053" t="s">
        <v>152</v>
      </c>
      <c r="G1053" t="s">
        <v>153</v>
      </c>
      <c r="H1053">
        <v>10281</v>
      </c>
      <c r="I1053">
        <v>19</v>
      </c>
      <c r="J1053" t="s">
        <v>185</v>
      </c>
      <c r="K1053" s="41">
        <v>34591</v>
      </c>
      <c r="L1053" s="42">
        <v>7.3</v>
      </c>
      <c r="M1053">
        <v>1</v>
      </c>
      <c r="N1053">
        <v>7.3</v>
      </c>
    </row>
    <row r="1054" spans="3:14">
      <c r="C1054">
        <v>4</v>
      </c>
      <c r="D1054" t="s">
        <v>366</v>
      </c>
      <c r="E1054">
        <v>10281</v>
      </c>
      <c r="F1054" t="s">
        <v>152</v>
      </c>
      <c r="G1054" t="s">
        <v>153</v>
      </c>
      <c r="H1054">
        <v>10281</v>
      </c>
      <c r="I1054">
        <v>24</v>
      </c>
      <c r="J1054" t="s">
        <v>190</v>
      </c>
      <c r="K1054" s="41">
        <v>34591</v>
      </c>
      <c r="L1054" s="42">
        <v>3.6</v>
      </c>
      <c r="M1054">
        <v>6</v>
      </c>
      <c r="N1054">
        <v>21.6</v>
      </c>
    </row>
    <row r="1055" spans="3:14">
      <c r="C1055">
        <v>4</v>
      </c>
      <c r="D1055" t="s">
        <v>366</v>
      </c>
      <c r="E1055">
        <v>10281</v>
      </c>
      <c r="F1055" t="s">
        <v>152</v>
      </c>
      <c r="G1055" t="s">
        <v>153</v>
      </c>
      <c r="H1055">
        <v>10281</v>
      </c>
      <c r="I1055">
        <v>35</v>
      </c>
      <c r="J1055" t="s">
        <v>193</v>
      </c>
      <c r="K1055" s="41">
        <v>34591</v>
      </c>
      <c r="L1055" s="42">
        <v>14.4</v>
      </c>
      <c r="M1055">
        <v>4</v>
      </c>
      <c r="N1055">
        <v>57.6</v>
      </c>
    </row>
    <row r="1056" spans="3:14">
      <c r="C1056">
        <v>4</v>
      </c>
      <c r="D1056" t="s">
        <v>366</v>
      </c>
      <c r="E1056">
        <v>10564</v>
      </c>
      <c r="F1056" t="s">
        <v>148</v>
      </c>
      <c r="G1056" t="s">
        <v>149</v>
      </c>
      <c r="H1056">
        <v>10564</v>
      </c>
      <c r="I1056">
        <v>17</v>
      </c>
      <c r="J1056" t="s">
        <v>222</v>
      </c>
      <c r="K1056" s="41">
        <v>34891</v>
      </c>
      <c r="L1056" s="42">
        <v>39</v>
      </c>
      <c r="M1056">
        <v>16</v>
      </c>
      <c r="N1056">
        <v>624</v>
      </c>
    </row>
    <row r="1057" spans="3:14">
      <c r="C1057">
        <v>4</v>
      </c>
      <c r="D1057" t="s">
        <v>366</v>
      </c>
      <c r="E1057">
        <v>10564</v>
      </c>
      <c r="F1057" t="s">
        <v>148</v>
      </c>
      <c r="G1057" t="s">
        <v>149</v>
      </c>
      <c r="H1057">
        <v>10564</v>
      </c>
      <c r="I1057">
        <v>31</v>
      </c>
      <c r="J1057" t="s">
        <v>118</v>
      </c>
      <c r="K1057" s="41">
        <v>34891</v>
      </c>
      <c r="L1057" s="42">
        <v>12.5</v>
      </c>
      <c r="M1057">
        <v>6</v>
      </c>
      <c r="N1057">
        <v>75</v>
      </c>
    </row>
    <row r="1058" spans="3:14">
      <c r="C1058">
        <v>4</v>
      </c>
      <c r="D1058" t="s">
        <v>366</v>
      </c>
      <c r="E1058">
        <v>10564</v>
      </c>
      <c r="F1058" t="s">
        <v>148</v>
      </c>
      <c r="G1058" t="s">
        <v>149</v>
      </c>
      <c r="H1058">
        <v>10564</v>
      </c>
      <c r="I1058">
        <v>55</v>
      </c>
      <c r="J1058" t="s">
        <v>170</v>
      </c>
      <c r="K1058" s="41">
        <v>34891</v>
      </c>
      <c r="L1058" s="42">
        <v>24</v>
      </c>
      <c r="M1058">
        <v>25</v>
      </c>
      <c r="N1058">
        <v>600</v>
      </c>
    </row>
    <row r="1059" spans="3:14">
      <c r="C1059">
        <v>4</v>
      </c>
      <c r="D1059" t="s">
        <v>366</v>
      </c>
      <c r="E1059">
        <v>10966</v>
      </c>
      <c r="F1059" t="s">
        <v>216</v>
      </c>
      <c r="G1059" t="s">
        <v>217</v>
      </c>
      <c r="H1059">
        <v>10966</v>
      </c>
      <c r="I1059">
        <v>37</v>
      </c>
      <c r="J1059" t="s">
        <v>369</v>
      </c>
      <c r="K1059" s="41">
        <v>35174</v>
      </c>
      <c r="L1059" s="42">
        <v>26</v>
      </c>
      <c r="M1059">
        <v>8</v>
      </c>
      <c r="N1059">
        <v>208</v>
      </c>
    </row>
    <row r="1060" spans="3:14">
      <c r="C1060">
        <v>4</v>
      </c>
      <c r="D1060" t="s">
        <v>366</v>
      </c>
      <c r="E1060">
        <v>10966</v>
      </c>
      <c r="F1060" t="s">
        <v>216</v>
      </c>
      <c r="G1060" t="s">
        <v>217</v>
      </c>
      <c r="H1060">
        <v>10966</v>
      </c>
      <c r="I1060">
        <v>56</v>
      </c>
      <c r="J1060" t="s">
        <v>151</v>
      </c>
      <c r="K1060" s="41">
        <v>35174</v>
      </c>
      <c r="L1060" s="42">
        <v>38</v>
      </c>
      <c r="M1060">
        <v>12</v>
      </c>
      <c r="N1060">
        <v>456</v>
      </c>
    </row>
    <row r="1061" spans="3:14">
      <c r="C1061">
        <v>4</v>
      </c>
      <c r="D1061" t="s">
        <v>366</v>
      </c>
      <c r="E1061">
        <v>10966</v>
      </c>
      <c r="F1061" t="s">
        <v>216</v>
      </c>
      <c r="G1061" t="s">
        <v>217</v>
      </c>
      <c r="H1061">
        <v>10966</v>
      </c>
      <c r="I1061">
        <v>62</v>
      </c>
      <c r="J1061" t="s">
        <v>138</v>
      </c>
      <c r="K1061" s="41">
        <v>35174</v>
      </c>
      <c r="L1061" s="42">
        <v>49.3</v>
      </c>
      <c r="M1061">
        <v>12</v>
      </c>
      <c r="N1061">
        <v>591.6</v>
      </c>
    </row>
    <row r="1062" spans="3:14">
      <c r="C1062">
        <v>4</v>
      </c>
      <c r="D1062" t="s">
        <v>366</v>
      </c>
      <c r="E1062">
        <v>10847</v>
      </c>
      <c r="F1062" t="s">
        <v>218</v>
      </c>
      <c r="G1062" t="s">
        <v>219</v>
      </c>
      <c r="H1062">
        <v>10847</v>
      </c>
      <c r="I1062">
        <v>1</v>
      </c>
      <c r="J1062" t="s">
        <v>183</v>
      </c>
      <c r="K1062" s="41">
        <v>35117</v>
      </c>
      <c r="L1062" s="42">
        <v>18</v>
      </c>
      <c r="M1062">
        <v>80</v>
      </c>
      <c r="N1062">
        <v>1440</v>
      </c>
    </row>
    <row r="1063" spans="3:14">
      <c r="C1063">
        <v>4</v>
      </c>
      <c r="D1063" t="s">
        <v>366</v>
      </c>
      <c r="E1063">
        <v>10847</v>
      </c>
      <c r="F1063" t="s">
        <v>218</v>
      </c>
      <c r="G1063" t="s">
        <v>219</v>
      </c>
      <c r="H1063">
        <v>10847</v>
      </c>
      <c r="I1063">
        <v>19</v>
      </c>
      <c r="J1063" t="s">
        <v>185</v>
      </c>
      <c r="K1063" s="41">
        <v>35117</v>
      </c>
      <c r="L1063" s="42">
        <v>9.1999999999999993</v>
      </c>
      <c r="M1063">
        <v>12</v>
      </c>
      <c r="N1063">
        <v>110.4</v>
      </c>
    </row>
    <row r="1064" spans="3:14">
      <c r="C1064">
        <v>4</v>
      </c>
      <c r="D1064" t="s">
        <v>366</v>
      </c>
      <c r="E1064">
        <v>10847</v>
      </c>
      <c r="F1064" t="s">
        <v>218</v>
      </c>
      <c r="G1064" t="s">
        <v>219</v>
      </c>
      <c r="H1064">
        <v>10847</v>
      </c>
      <c r="I1064">
        <v>37</v>
      </c>
      <c r="J1064" t="s">
        <v>369</v>
      </c>
      <c r="K1064" s="41">
        <v>35117</v>
      </c>
      <c r="L1064" s="42">
        <v>26</v>
      </c>
      <c r="M1064">
        <v>60</v>
      </c>
      <c r="N1064">
        <v>1560</v>
      </c>
    </row>
    <row r="1065" spans="3:14">
      <c r="C1065">
        <v>4</v>
      </c>
      <c r="D1065" t="s">
        <v>366</v>
      </c>
      <c r="E1065">
        <v>10847</v>
      </c>
      <c r="F1065" t="s">
        <v>218</v>
      </c>
      <c r="G1065" t="s">
        <v>219</v>
      </c>
      <c r="H1065">
        <v>10847</v>
      </c>
      <c r="I1065">
        <v>45</v>
      </c>
      <c r="J1065" t="s">
        <v>120</v>
      </c>
      <c r="K1065" s="41">
        <v>35117</v>
      </c>
      <c r="L1065" s="42">
        <v>9.5</v>
      </c>
      <c r="M1065">
        <v>36</v>
      </c>
      <c r="N1065">
        <v>342</v>
      </c>
    </row>
    <row r="1066" spans="3:14">
      <c r="C1066">
        <v>4</v>
      </c>
      <c r="D1066" t="s">
        <v>366</v>
      </c>
      <c r="E1066">
        <v>10847</v>
      </c>
      <c r="F1066" t="s">
        <v>218</v>
      </c>
      <c r="G1066" t="s">
        <v>219</v>
      </c>
      <c r="H1066">
        <v>10847</v>
      </c>
      <c r="I1066">
        <v>60</v>
      </c>
      <c r="J1066" t="s">
        <v>171</v>
      </c>
      <c r="K1066" s="41">
        <v>35117</v>
      </c>
      <c r="L1066" s="42">
        <v>34</v>
      </c>
      <c r="M1066">
        <v>45</v>
      </c>
      <c r="N1066">
        <v>1530</v>
      </c>
    </row>
    <row r="1067" spans="3:14">
      <c r="C1067">
        <v>4</v>
      </c>
      <c r="D1067" t="s">
        <v>366</v>
      </c>
      <c r="E1067">
        <v>10847</v>
      </c>
      <c r="F1067" t="s">
        <v>218</v>
      </c>
      <c r="G1067" t="s">
        <v>219</v>
      </c>
      <c r="H1067">
        <v>10847</v>
      </c>
      <c r="I1067">
        <v>71</v>
      </c>
      <c r="J1067" t="s">
        <v>144</v>
      </c>
      <c r="K1067" s="41">
        <v>35117</v>
      </c>
      <c r="L1067" s="42">
        <v>21.5</v>
      </c>
      <c r="M1067">
        <v>55</v>
      </c>
      <c r="N1067">
        <v>1182.5</v>
      </c>
    </row>
    <row r="1068" spans="3:14">
      <c r="C1068">
        <v>4</v>
      </c>
      <c r="D1068" t="s">
        <v>366</v>
      </c>
      <c r="E1068">
        <v>10419</v>
      </c>
      <c r="F1068" t="s">
        <v>212</v>
      </c>
      <c r="G1068" t="s">
        <v>213</v>
      </c>
      <c r="H1068">
        <v>10419</v>
      </c>
      <c r="I1068">
        <v>60</v>
      </c>
      <c r="J1068" t="s">
        <v>171</v>
      </c>
      <c r="K1068" s="41">
        <v>34750</v>
      </c>
      <c r="L1068" s="42">
        <v>27.2</v>
      </c>
      <c r="M1068">
        <v>60</v>
      </c>
      <c r="N1068">
        <v>1632</v>
      </c>
    </row>
    <row r="1069" spans="3:14">
      <c r="C1069">
        <v>4</v>
      </c>
      <c r="D1069" t="s">
        <v>366</v>
      </c>
      <c r="E1069">
        <v>10419</v>
      </c>
      <c r="F1069" t="s">
        <v>212</v>
      </c>
      <c r="G1069" t="s">
        <v>213</v>
      </c>
      <c r="H1069">
        <v>10419</v>
      </c>
      <c r="I1069">
        <v>69</v>
      </c>
      <c r="J1069" t="s">
        <v>141</v>
      </c>
      <c r="K1069" s="41">
        <v>34750</v>
      </c>
      <c r="L1069" s="42">
        <v>28.8</v>
      </c>
      <c r="M1069">
        <v>20</v>
      </c>
      <c r="N1069">
        <v>576</v>
      </c>
    </row>
    <row r="1070" spans="3:14">
      <c r="C1070">
        <v>4</v>
      </c>
      <c r="D1070" t="s">
        <v>366</v>
      </c>
      <c r="E1070">
        <v>10494</v>
      </c>
      <c r="F1070" t="s">
        <v>126</v>
      </c>
      <c r="G1070" t="s">
        <v>127</v>
      </c>
      <c r="H1070">
        <v>10494</v>
      </c>
      <c r="I1070">
        <v>56</v>
      </c>
      <c r="J1070" t="s">
        <v>151</v>
      </c>
      <c r="K1070" s="41">
        <v>34822</v>
      </c>
      <c r="L1070" s="42">
        <v>30.4</v>
      </c>
      <c r="M1070">
        <v>30</v>
      </c>
      <c r="N1070">
        <v>912</v>
      </c>
    </row>
    <row r="1071" spans="3:14">
      <c r="C1071">
        <v>4</v>
      </c>
      <c r="D1071" t="s">
        <v>366</v>
      </c>
      <c r="E1071">
        <v>10299</v>
      </c>
      <c r="F1071" t="s">
        <v>122</v>
      </c>
      <c r="G1071" t="s">
        <v>123</v>
      </c>
      <c r="H1071">
        <v>10299</v>
      </c>
      <c r="I1071">
        <v>19</v>
      </c>
      <c r="J1071" t="s">
        <v>185</v>
      </c>
      <c r="K1071" s="41">
        <v>34614</v>
      </c>
      <c r="L1071" s="42">
        <v>7.3</v>
      </c>
      <c r="M1071">
        <v>15</v>
      </c>
      <c r="N1071">
        <v>109.5</v>
      </c>
    </row>
    <row r="1072" spans="3:14">
      <c r="C1072">
        <v>4</v>
      </c>
      <c r="D1072" t="s">
        <v>366</v>
      </c>
      <c r="E1072">
        <v>10299</v>
      </c>
      <c r="F1072" t="s">
        <v>122</v>
      </c>
      <c r="G1072" t="s">
        <v>123</v>
      </c>
      <c r="H1072">
        <v>10299</v>
      </c>
      <c r="I1072">
        <v>70</v>
      </c>
      <c r="J1072" t="s">
        <v>186</v>
      </c>
      <c r="K1072" s="41">
        <v>34614</v>
      </c>
      <c r="L1072" s="42">
        <v>12</v>
      </c>
      <c r="M1072">
        <v>20</v>
      </c>
      <c r="N1072">
        <v>240</v>
      </c>
    </row>
    <row r="1073" spans="3:14">
      <c r="C1073">
        <v>4</v>
      </c>
      <c r="D1073" t="s">
        <v>366</v>
      </c>
      <c r="E1073">
        <v>10447</v>
      </c>
      <c r="F1073" t="s">
        <v>122</v>
      </c>
      <c r="G1073" t="s">
        <v>123</v>
      </c>
      <c r="H1073">
        <v>10447</v>
      </c>
      <c r="I1073">
        <v>19</v>
      </c>
      <c r="J1073" t="s">
        <v>185</v>
      </c>
      <c r="K1073" s="41">
        <v>34775</v>
      </c>
      <c r="L1073" s="42">
        <v>7.3</v>
      </c>
      <c r="M1073">
        <v>40</v>
      </c>
      <c r="N1073">
        <v>292</v>
      </c>
    </row>
    <row r="1074" spans="3:14">
      <c r="C1074">
        <v>4</v>
      </c>
      <c r="D1074" t="s">
        <v>366</v>
      </c>
      <c r="E1074">
        <v>10447</v>
      </c>
      <c r="F1074" t="s">
        <v>122</v>
      </c>
      <c r="G1074" t="s">
        <v>123</v>
      </c>
      <c r="H1074">
        <v>10447</v>
      </c>
      <c r="I1074">
        <v>65</v>
      </c>
      <c r="J1074" t="s">
        <v>147</v>
      </c>
      <c r="K1074" s="41">
        <v>34775</v>
      </c>
      <c r="L1074" s="42">
        <v>16.8</v>
      </c>
      <c r="M1074">
        <v>35</v>
      </c>
      <c r="N1074">
        <v>588</v>
      </c>
    </row>
    <row r="1075" spans="3:14">
      <c r="C1075">
        <v>4</v>
      </c>
      <c r="D1075" t="s">
        <v>366</v>
      </c>
      <c r="E1075">
        <v>10447</v>
      </c>
      <c r="F1075" t="s">
        <v>122</v>
      </c>
      <c r="G1075" t="s">
        <v>123</v>
      </c>
      <c r="H1075">
        <v>10447</v>
      </c>
      <c r="I1075">
        <v>71</v>
      </c>
      <c r="J1075" t="s">
        <v>144</v>
      </c>
      <c r="K1075" s="41">
        <v>34775</v>
      </c>
      <c r="L1075" s="42">
        <v>17.2</v>
      </c>
      <c r="M1075">
        <v>2</v>
      </c>
      <c r="N1075">
        <v>34.4</v>
      </c>
    </row>
    <row r="1076" spans="3:14">
      <c r="C1076">
        <v>4</v>
      </c>
      <c r="D1076" t="s">
        <v>366</v>
      </c>
      <c r="E1076">
        <v>10622</v>
      </c>
      <c r="F1076" t="s">
        <v>122</v>
      </c>
      <c r="G1076" t="s">
        <v>123</v>
      </c>
      <c r="H1076">
        <v>10622</v>
      </c>
      <c r="I1076">
        <v>2</v>
      </c>
      <c r="J1076" t="s">
        <v>132</v>
      </c>
      <c r="K1076" s="41">
        <v>34948</v>
      </c>
      <c r="L1076" s="42">
        <v>19</v>
      </c>
      <c r="M1076">
        <v>20</v>
      </c>
      <c r="N1076">
        <v>380</v>
      </c>
    </row>
    <row r="1077" spans="3:14">
      <c r="C1077">
        <v>4</v>
      </c>
      <c r="D1077" t="s">
        <v>366</v>
      </c>
      <c r="E1077">
        <v>10622</v>
      </c>
      <c r="F1077" t="s">
        <v>122</v>
      </c>
      <c r="G1077" t="s">
        <v>123</v>
      </c>
      <c r="H1077">
        <v>10622</v>
      </c>
      <c r="I1077">
        <v>68</v>
      </c>
      <c r="J1077" t="s">
        <v>206</v>
      </c>
      <c r="K1077" s="41">
        <v>34948</v>
      </c>
      <c r="L1077" s="42">
        <v>12.5</v>
      </c>
      <c r="M1077">
        <v>18</v>
      </c>
      <c r="N1077">
        <v>225</v>
      </c>
    </row>
    <row r="1078" spans="3:14">
      <c r="C1078">
        <v>4</v>
      </c>
      <c r="D1078" t="s">
        <v>366</v>
      </c>
      <c r="E1078">
        <v>10843</v>
      </c>
      <c r="F1078" t="s">
        <v>292</v>
      </c>
      <c r="G1078" t="s">
        <v>293</v>
      </c>
      <c r="H1078">
        <v>10843</v>
      </c>
      <c r="I1078">
        <v>51</v>
      </c>
      <c r="J1078" t="s">
        <v>121</v>
      </c>
      <c r="K1078" s="41">
        <v>35116</v>
      </c>
      <c r="L1078" s="42">
        <v>53</v>
      </c>
      <c r="M1078">
        <v>4</v>
      </c>
      <c r="N1078">
        <v>212</v>
      </c>
    </row>
    <row r="1079" spans="3:14">
      <c r="C1079">
        <v>4</v>
      </c>
      <c r="D1079" t="s">
        <v>366</v>
      </c>
      <c r="E1079">
        <v>10363</v>
      </c>
      <c r="F1079" t="s">
        <v>129</v>
      </c>
      <c r="G1079" t="s">
        <v>130</v>
      </c>
      <c r="H1079">
        <v>10363</v>
      </c>
      <c r="I1079">
        <v>31</v>
      </c>
      <c r="J1079" t="s">
        <v>118</v>
      </c>
      <c r="K1079" s="41">
        <v>34695</v>
      </c>
      <c r="L1079" s="42">
        <v>10</v>
      </c>
      <c r="M1079">
        <v>20</v>
      </c>
      <c r="N1079">
        <v>200</v>
      </c>
    </row>
    <row r="1080" spans="3:14">
      <c r="C1080">
        <v>4</v>
      </c>
      <c r="D1080" t="s">
        <v>366</v>
      </c>
      <c r="E1080">
        <v>10363</v>
      </c>
      <c r="F1080" t="s">
        <v>129</v>
      </c>
      <c r="G1080" t="s">
        <v>130</v>
      </c>
      <c r="H1080">
        <v>10363</v>
      </c>
      <c r="I1080">
        <v>75</v>
      </c>
      <c r="J1080" t="s">
        <v>175</v>
      </c>
      <c r="K1080" s="41">
        <v>34695</v>
      </c>
      <c r="L1080" s="42">
        <v>6.2</v>
      </c>
      <c r="M1080">
        <v>12</v>
      </c>
      <c r="N1080">
        <v>74.400000000000006</v>
      </c>
    </row>
    <row r="1081" spans="3:14">
      <c r="C1081">
        <v>4</v>
      </c>
      <c r="D1081" t="s">
        <v>366</v>
      </c>
      <c r="E1081">
        <v>10363</v>
      </c>
      <c r="F1081" t="s">
        <v>129</v>
      </c>
      <c r="G1081" t="s">
        <v>130</v>
      </c>
      <c r="H1081">
        <v>10363</v>
      </c>
      <c r="I1081">
        <v>76</v>
      </c>
      <c r="J1081" t="s">
        <v>187</v>
      </c>
      <c r="K1081" s="41">
        <v>34695</v>
      </c>
      <c r="L1081" s="42">
        <v>14.4</v>
      </c>
      <c r="M1081">
        <v>12</v>
      </c>
      <c r="N1081">
        <v>172.8</v>
      </c>
    </row>
    <row r="1082" spans="3:14">
      <c r="C1082">
        <v>4</v>
      </c>
      <c r="D1082" t="s">
        <v>366</v>
      </c>
      <c r="E1082">
        <v>10908</v>
      </c>
      <c r="F1082" t="s">
        <v>135</v>
      </c>
      <c r="G1082" t="s">
        <v>136</v>
      </c>
      <c r="H1082">
        <v>10908</v>
      </c>
      <c r="I1082">
        <v>7</v>
      </c>
      <c r="J1082" t="s">
        <v>159</v>
      </c>
      <c r="K1082" s="41">
        <v>35152</v>
      </c>
      <c r="L1082" s="42">
        <v>30</v>
      </c>
      <c r="M1082">
        <v>20</v>
      </c>
      <c r="N1082">
        <v>600</v>
      </c>
    </row>
    <row r="1083" spans="3:14">
      <c r="C1083">
        <v>4</v>
      </c>
      <c r="D1083" t="s">
        <v>366</v>
      </c>
      <c r="E1083">
        <v>10908</v>
      </c>
      <c r="F1083" t="s">
        <v>135</v>
      </c>
      <c r="G1083" t="s">
        <v>136</v>
      </c>
      <c r="H1083">
        <v>10908</v>
      </c>
      <c r="I1083">
        <v>52</v>
      </c>
      <c r="J1083" t="s">
        <v>169</v>
      </c>
      <c r="K1083" s="41">
        <v>35152</v>
      </c>
      <c r="L1083" s="42">
        <v>7</v>
      </c>
      <c r="M1083">
        <v>14</v>
      </c>
      <c r="N1083">
        <v>98</v>
      </c>
    </row>
    <row r="1084" spans="3:14">
      <c r="C1084">
        <v>4</v>
      </c>
      <c r="D1084" t="s">
        <v>366</v>
      </c>
      <c r="E1084">
        <v>11062</v>
      </c>
      <c r="F1084" t="s">
        <v>135</v>
      </c>
      <c r="G1084" t="s">
        <v>136</v>
      </c>
      <c r="H1084">
        <v>11062</v>
      </c>
      <c r="I1084">
        <v>53</v>
      </c>
      <c r="J1084" t="s">
        <v>134</v>
      </c>
      <c r="K1084" s="41">
        <v>35215</v>
      </c>
      <c r="L1084" s="42">
        <v>32.799999999999997</v>
      </c>
      <c r="M1084">
        <v>10</v>
      </c>
      <c r="N1084">
        <v>328</v>
      </c>
    </row>
    <row r="1085" spans="3:14">
      <c r="C1085">
        <v>4</v>
      </c>
      <c r="D1085" t="s">
        <v>366</v>
      </c>
      <c r="E1085">
        <v>11062</v>
      </c>
      <c r="F1085" t="s">
        <v>135</v>
      </c>
      <c r="G1085" t="s">
        <v>136</v>
      </c>
      <c r="H1085">
        <v>11062</v>
      </c>
      <c r="I1085">
        <v>70</v>
      </c>
      <c r="J1085" t="s">
        <v>186</v>
      </c>
      <c r="K1085" s="41">
        <v>35215</v>
      </c>
      <c r="L1085" s="42">
        <v>15</v>
      </c>
      <c r="M1085">
        <v>12</v>
      </c>
      <c r="N1085">
        <v>180</v>
      </c>
    </row>
    <row r="1086" spans="3:14">
      <c r="C1086">
        <v>4</v>
      </c>
      <c r="D1086" t="s">
        <v>366</v>
      </c>
      <c r="E1086">
        <v>10261</v>
      </c>
      <c r="F1086" t="s">
        <v>265</v>
      </c>
      <c r="G1086" t="s">
        <v>266</v>
      </c>
      <c r="H1086">
        <v>10261</v>
      </c>
      <c r="I1086">
        <v>21</v>
      </c>
      <c r="J1086" t="s">
        <v>235</v>
      </c>
      <c r="K1086" s="41">
        <v>34565</v>
      </c>
      <c r="L1086" s="42">
        <v>8</v>
      </c>
      <c r="M1086">
        <v>20</v>
      </c>
      <c r="N1086">
        <v>160</v>
      </c>
    </row>
    <row r="1087" spans="3:14">
      <c r="C1087">
        <v>4</v>
      </c>
      <c r="D1087" t="s">
        <v>366</v>
      </c>
      <c r="E1087">
        <v>10261</v>
      </c>
      <c r="F1087" t="s">
        <v>265</v>
      </c>
      <c r="G1087" t="s">
        <v>266</v>
      </c>
      <c r="H1087">
        <v>10261</v>
      </c>
      <c r="I1087">
        <v>35</v>
      </c>
      <c r="J1087" t="s">
        <v>193</v>
      </c>
      <c r="K1087" s="41">
        <v>34565</v>
      </c>
      <c r="L1087" s="42">
        <v>14.4</v>
      </c>
      <c r="M1087">
        <v>20</v>
      </c>
      <c r="N1087">
        <v>288</v>
      </c>
    </row>
    <row r="1088" spans="3:14">
      <c r="C1088">
        <v>4</v>
      </c>
      <c r="D1088" t="s">
        <v>366</v>
      </c>
      <c r="E1088">
        <v>11024</v>
      </c>
      <c r="F1088" t="s">
        <v>142</v>
      </c>
      <c r="G1088" t="s">
        <v>143</v>
      </c>
      <c r="H1088">
        <v>11024</v>
      </c>
      <c r="I1088">
        <v>26</v>
      </c>
      <c r="J1088" t="s">
        <v>133</v>
      </c>
      <c r="K1088" s="41">
        <v>35200</v>
      </c>
      <c r="L1088" s="42">
        <v>31.23</v>
      </c>
      <c r="M1088">
        <v>12</v>
      </c>
      <c r="N1088">
        <v>374.76</v>
      </c>
    </row>
    <row r="1089" spans="3:14">
      <c r="C1089">
        <v>4</v>
      </c>
      <c r="D1089" t="s">
        <v>366</v>
      </c>
      <c r="E1089">
        <v>11024</v>
      </c>
      <c r="F1089" t="s">
        <v>142</v>
      </c>
      <c r="G1089" t="s">
        <v>143</v>
      </c>
      <c r="H1089">
        <v>11024</v>
      </c>
      <c r="I1089">
        <v>33</v>
      </c>
      <c r="J1089" t="s">
        <v>137</v>
      </c>
      <c r="K1089" s="41">
        <v>35200</v>
      </c>
      <c r="L1089" s="42">
        <v>2.5</v>
      </c>
      <c r="M1089">
        <v>30</v>
      </c>
      <c r="N1089">
        <v>75</v>
      </c>
    </row>
    <row r="1090" spans="3:14">
      <c r="C1090">
        <v>4</v>
      </c>
      <c r="D1090" t="s">
        <v>366</v>
      </c>
      <c r="E1090">
        <v>11024</v>
      </c>
      <c r="F1090" t="s">
        <v>142</v>
      </c>
      <c r="G1090" t="s">
        <v>143</v>
      </c>
      <c r="H1090">
        <v>11024</v>
      </c>
      <c r="I1090">
        <v>65</v>
      </c>
      <c r="J1090" t="s">
        <v>147</v>
      </c>
      <c r="K1090" s="41">
        <v>35200</v>
      </c>
      <c r="L1090" s="42">
        <v>21.05</v>
      </c>
      <c r="M1090">
        <v>21</v>
      </c>
      <c r="N1090">
        <v>442.05</v>
      </c>
    </row>
    <row r="1091" spans="3:14">
      <c r="C1091">
        <v>4</v>
      </c>
      <c r="D1091" t="s">
        <v>366</v>
      </c>
      <c r="E1091">
        <v>11024</v>
      </c>
      <c r="F1091" t="s">
        <v>142</v>
      </c>
      <c r="G1091" t="s">
        <v>143</v>
      </c>
      <c r="H1091">
        <v>11024</v>
      </c>
      <c r="I1091">
        <v>71</v>
      </c>
      <c r="J1091" t="s">
        <v>144</v>
      </c>
      <c r="K1091" s="41">
        <v>35200</v>
      </c>
      <c r="L1091" s="42">
        <v>21.5</v>
      </c>
      <c r="M1091">
        <v>50</v>
      </c>
      <c r="N1091">
        <v>1075</v>
      </c>
    </row>
    <row r="1092" spans="3:14">
      <c r="C1092">
        <v>4</v>
      </c>
      <c r="D1092" t="s">
        <v>366</v>
      </c>
      <c r="E1092">
        <v>10551</v>
      </c>
      <c r="F1092" t="s">
        <v>281</v>
      </c>
      <c r="G1092" t="s">
        <v>282</v>
      </c>
      <c r="H1092">
        <v>10551</v>
      </c>
      <c r="I1092">
        <v>16</v>
      </c>
      <c r="J1092" t="s">
        <v>124</v>
      </c>
      <c r="K1092" s="41">
        <v>34878</v>
      </c>
      <c r="L1092" s="42">
        <v>17.45</v>
      </c>
      <c r="M1092">
        <v>40</v>
      </c>
      <c r="N1092">
        <v>698</v>
      </c>
    </row>
    <row r="1093" spans="3:14">
      <c r="C1093">
        <v>4</v>
      </c>
      <c r="D1093" t="s">
        <v>366</v>
      </c>
      <c r="E1093">
        <v>10551</v>
      </c>
      <c r="F1093" t="s">
        <v>281</v>
      </c>
      <c r="G1093" t="s">
        <v>282</v>
      </c>
      <c r="H1093">
        <v>10551</v>
      </c>
      <c r="I1093">
        <v>35</v>
      </c>
      <c r="J1093" t="s">
        <v>193</v>
      </c>
      <c r="K1093" s="41">
        <v>34878</v>
      </c>
      <c r="L1093" s="42">
        <v>18</v>
      </c>
      <c r="M1093">
        <v>20</v>
      </c>
      <c r="N1093">
        <v>360</v>
      </c>
    </row>
    <row r="1094" spans="3:14">
      <c r="C1094">
        <v>4</v>
      </c>
      <c r="D1094" t="s">
        <v>366</v>
      </c>
      <c r="E1094">
        <v>10551</v>
      </c>
      <c r="F1094" t="s">
        <v>281</v>
      </c>
      <c r="G1094" t="s">
        <v>282</v>
      </c>
      <c r="H1094">
        <v>10551</v>
      </c>
      <c r="I1094">
        <v>44</v>
      </c>
      <c r="J1094" t="s">
        <v>146</v>
      </c>
      <c r="K1094" s="41">
        <v>34878</v>
      </c>
      <c r="L1094" s="42">
        <v>19.45</v>
      </c>
      <c r="M1094">
        <v>40</v>
      </c>
      <c r="N1094">
        <v>778</v>
      </c>
    </row>
    <row r="1095" spans="3:14">
      <c r="C1095">
        <v>4</v>
      </c>
      <c r="D1095" t="s">
        <v>366</v>
      </c>
      <c r="E1095">
        <v>10931</v>
      </c>
      <c r="F1095" t="s">
        <v>212</v>
      </c>
      <c r="G1095" t="s">
        <v>213</v>
      </c>
      <c r="H1095">
        <v>10931</v>
      </c>
      <c r="I1095">
        <v>13</v>
      </c>
      <c r="J1095" t="s">
        <v>163</v>
      </c>
      <c r="K1095" s="41">
        <v>35160</v>
      </c>
      <c r="L1095" s="42">
        <v>6</v>
      </c>
      <c r="M1095">
        <v>42</v>
      </c>
      <c r="N1095">
        <v>252</v>
      </c>
    </row>
    <row r="1096" spans="3:14">
      <c r="C1096">
        <v>4</v>
      </c>
      <c r="D1096" t="s">
        <v>366</v>
      </c>
      <c r="E1096">
        <v>10931</v>
      </c>
      <c r="F1096" t="s">
        <v>212</v>
      </c>
      <c r="G1096" t="s">
        <v>213</v>
      </c>
      <c r="H1096">
        <v>10931</v>
      </c>
      <c r="I1096">
        <v>57</v>
      </c>
      <c r="J1096" t="s">
        <v>180</v>
      </c>
      <c r="K1096" s="41">
        <v>35160</v>
      </c>
      <c r="L1096" s="42">
        <v>19.5</v>
      </c>
      <c r="M1096">
        <v>30</v>
      </c>
      <c r="N1096">
        <v>585</v>
      </c>
    </row>
    <row r="1097" spans="3:14">
      <c r="C1097">
        <v>4</v>
      </c>
      <c r="D1097" t="s">
        <v>366</v>
      </c>
      <c r="E1097">
        <v>10930</v>
      </c>
      <c r="F1097" t="s">
        <v>202</v>
      </c>
      <c r="G1097" t="s">
        <v>203</v>
      </c>
      <c r="H1097">
        <v>10930</v>
      </c>
      <c r="I1097">
        <v>21</v>
      </c>
      <c r="J1097" t="s">
        <v>235</v>
      </c>
      <c r="K1097" s="41">
        <v>35160</v>
      </c>
      <c r="L1097" s="42">
        <v>10</v>
      </c>
      <c r="M1097">
        <v>36</v>
      </c>
      <c r="N1097">
        <v>360</v>
      </c>
    </row>
    <row r="1098" spans="3:14">
      <c r="C1098">
        <v>4</v>
      </c>
      <c r="D1098" t="s">
        <v>366</v>
      </c>
      <c r="E1098">
        <v>10930</v>
      </c>
      <c r="F1098" t="s">
        <v>202</v>
      </c>
      <c r="G1098" t="s">
        <v>203</v>
      </c>
      <c r="H1098">
        <v>10930</v>
      </c>
      <c r="I1098">
        <v>27</v>
      </c>
      <c r="J1098" t="s">
        <v>155</v>
      </c>
      <c r="K1098" s="41">
        <v>35160</v>
      </c>
      <c r="L1098" s="42">
        <v>43.9</v>
      </c>
      <c r="M1098">
        <v>25</v>
      </c>
      <c r="N1098">
        <v>1097.5</v>
      </c>
    </row>
    <row r="1099" spans="3:14">
      <c r="C1099">
        <v>4</v>
      </c>
      <c r="D1099" t="s">
        <v>366</v>
      </c>
      <c r="E1099">
        <v>10930</v>
      </c>
      <c r="F1099" t="s">
        <v>202</v>
      </c>
      <c r="G1099" t="s">
        <v>203</v>
      </c>
      <c r="H1099">
        <v>10930</v>
      </c>
      <c r="I1099">
        <v>55</v>
      </c>
      <c r="J1099" t="s">
        <v>170</v>
      </c>
      <c r="K1099" s="41">
        <v>35160</v>
      </c>
      <c r="L1099" s="42">
        <v>24</v>
      </c>
      <c r="M1099">
        <v>25</v>
      </c>
      <c r="N1099">
        <v>600</v>
      </c>
    </row>
    <row r="1100" spans="3:14">
      <c r="C1100">
        <v>4</v>
      </c>
      <c r="D1100" t="s">
        <v>366</v>
      </c>
      <c r="E1100">
        <v>10930</v>
      </c>
      <c r="F1100" t="s">
        <v>202</v>
      </c>
      <c r="G1100" t="s">
        <v>203</v>
      </c>
      <c r="H1100">
        <v>10930</v>
      </c>
      <c r="I1100">
        <v>58</v>
      </c>
      <c r="J1100" t="s">
        <v>177</v>
      </c>
      <c r="K1100" s="41">
        <v>35160</v>
      </c>
      <c r="L1100" s="42">
        <v>13.25</v>
      </c>
      <c r="M1100">
        <v>30</v>
      </c>
      <c r="N1100">
        <v>397.5</v>
      </c>
    </row>
    <row r="1101" spans="3:14">
      <c r="C1101">
        <v>4</v>
      </c>
      <c r="D1101" t="s">
        <v>366</v>
      </c>
      <c r="E1101">
        <v>10606</v>
      </c>
      <c r="F1101" t="s">
        <v>298</v>
      </c>
      <c r="G1101" t="s">
        <v>299</v>
      </c>
      <c r="H1101">
        <v>10606</v>
      </c>
      <c r="I1101">
        <v>4</v>
      </c>
      <c r="J1101" t="s">
        <v>157</v>
      </c>
      <c r="K1101" s="41">
        <v>34933</v>
      </c>
      <c r="L1101" s="42">
        <v>22</v>
      </c>
      <c r="M1101">
        <v>20</v>
      </c>
      <c r="N1101">
        <v>440</v>
      </c>
    </row>
    <row r="1102" spans="3:14">
      <c r="C1102">
        <v>4</v>
      </c>
      <c r="D1102" t="s">
        <v>366</v>
      </c>
      <c r="E1102">
        <v>10606</v>
      </c>
      <c r="F1102" t="s">
        <v>298</v>
      </c>
      <c r="G1102" t="s">
        <v>299</v>
      </c>
      <c r="H1102">
        <v>10606</v>
      </c>
      <c r="I1102">
        <v>55</v>
      </c>
      <c r="J1102" t="s">
        <v>170</v>
      </c>
      <c r="K1102" s="41">
        <v>34933</v>
      </c>
      <c r="L1102" s="42">
        <v>24</v>
      </c>
      <c r="M1102">
        <v>20</v>
      </c>
      <c r="N1102">
        <v>480</v>
      </c>
    </row>
    <row r="1103" spans="3:14">
      <c r="C1103">
        <v>4</v>
      </c>
      <c r="D1103" t="s">
        <v>366</v>
      </c>
      <c r="E1103">
        <v>10606</v>
      </c>
      <c r="F1103" t="s">
        <v>298</v>
      </c>
      <c r="G1103" t="s">
        <v>299</v>
      </c>
      <c r="H1103">
        <v>10606</v>
      </c>
      <c r="I1103">
        <v>62</v>
      </c>
      <c r="J1103" t="s">
        <v>138</v>
      </c>
      <c r="K1103" s="41">
        <v>34933</v>
      </c>
      <c r="L1103" s="42">
        <v>49.3</v>
      </c>
      <c r="M1103">
        <v>10</v>
      </c>
      <c r="N1103">
        <v>493</v>
      </c>
    </row>
    <row r="1104" spans="3:14">
      <c r="C1104">
        <v>4</v>
      </c>
      <c r="D1104" t="s">
        <v>366</v>
      </c>
      <c r="E1104">
        <v>10518</v>
      </c>
      <c r="F1104" t="s">
        <v>188</v>
      </c>
      <c r="G1104" t="s">
        <v>189</v>
      </c>
      <c r="H1104">
        <v>10518</v>
      </c>
      <c r="I1104">
        <v>24</v>
      </c>
      <c r="J1104" t="s">
        <v>190</v>
      </c>
      <c r="K1104" s="41">
        <v>34845</v>
      </c>
      <c r="L1104" s="42">
        <v>4.5</v>
      </c>
      <c r="M1104">
        <v>5</v>
      </c>
      <c r="N1104">
        <v>22.5</v>
      </c>
    </row>
    <row r="1105" spans="3:14">
      <c r="C1105">
        <v>4</v>
      </c>
      <c r="D1105" t="s">
        <v>366</v>
      </c>
      <c r="E1105">
        <v>10518</v>
      </c>
      <c r="F1105" t="s">
        <v>188</v>
      </c>
      <c r="G1105" t="s">
        <v>189</v>
      </c>
      <c r="H1105">
        <v>10518</v>
      </c>
      <c r="I1105">
        <v>38</v>
      </c>
      <c r="J1105" t="s">
        <v>145</v>
      </c>
      <c r="K1105" s="41">
        <v>34845</v>
      </c>
      <c r="L1105" s="42">
        <v>263.5</v>
      </c>
      <c r="M1105">
        <v>15</v>
      </c>
      <c r="N1105">
        <v>3952.5</v>
      </c>
    </row>
    <row r="1106" spans="3:14">
      <c r="C1106">
        <v>4</v>
      </c>
      <c r="D1106" t="s">
        <v>366</v>
      </c>
      <c r="E1106">
        <v>10518</v>
      </c>
      <c r="F1106" t="s">
        <v>188</v>
      </c>
      <c r="G1106" t="s">
        <v>189</v>
      </c>
      <c r="H1106">
        <v>10518</v>
      </c>
      <c r="I1106">
        <v>44</v>
      </c>
      <c r="J1106" t="s">
        <v>146</v>
      </c>
      <c r="K1106" s="41">
        <v>34845</v>
      </c>
      <c r="L1106" s="42">
        <v>19.45</v>
      </c>
      <c r="M1106">
        <v>9</v>
      </c>
      <c r="N1106">
        <v>175.05</v>
      </c>
    </row>
    <row r="1107" spans="3:14">
      <c r="C1107">
        <v>4</v>
      </c>
      <c r="D1107" t="s">
        <v>366</v>
      </c>
      <c r="E1107">
        <v>10628</v>
      </c>
      <c r="F1107" t="s">
        <v>349</v>
      </c>
      <c r="G1107" t="s">
        <v>350</v>
      </c>
      <c r="H1107">
        <v>10628</v>
      </c>
      <c r="I1107">
        <v>1</v>
      </c>
      <c r="J1107" t="s">
        <v>183</v>
      </c>
      <c r="K1107" s="41">
        <v>34954</v>
      </c>
      <c r="L1107" s="42">
        <v>18</v>
      </c>
      <c r="M1107">
        <v>25</v>
      </c>
      <c r="N1107">
        <v>450</v>
      </c>
    </row>
    <row r="1108" spans="3:14">
      <c r="C1108">
        <v>4</v>
      </c>
      <c r="D1108" t="s">
        <v>366</v>
      </c>
      <c r="E1108">
        <v>10360</v>
      </c>
      <c r="F1108" t="s">
        <v>349</v>
      </c>
      <c r="G1108" t="s">
        <v>350</v>
      </c>
      <c r="H1108">
        <v>10360</v>
      </c>
      <c r="I1108">
        <v>28</v>
      </c>
      <c r="J1108" t="s">
        <v>211</v>
      </c>
      <c r="K1108" s="41">
        <v>34691</v>
      </c>
      <c r="L1108" s="42">
        <v>36.4</v>
      </c>
      <c r="M1108">
        <v>30</v>
      </c>
      <c r="N1108">
        <v>1092</v>
      </c>
    </row>
    <row r="1109" spans="3:14">
      <c r="C1109">
        <v>4</v>
      </c>
      <c r="D1109" t="s">
        <v>366</v>
      </c>
      <c r="E1109">
        <v>10360</v>
      </c>
      <c r="F1109" t="s">
        <v>349</v>
      </c>
      <c r="G1109" t="s">
        <v>350</v>
      </c>
      <c r="H1109">
        <v>10360</v>
      </c>
      <c r="I1109">
        <v>29</v>
      </c>
      <c r="J1109" t="s">
        <v>192</v>
      </c>
      <c r="K1109" s="41">
        <v>34691</v>
      </c>
      <c r="L1109" s="42">
        <v>99</v>
      </c>
      <c r="M1109">
        <v>35</v>
      </c>
      <c r="N1109">
        <v>3465</v>
      </c>
    </row>
    <row r="1110" spans="3:14">
      <c r="C1110">
        <v>4</v>
      </c>
      <c r="D1110" t="s">
        <v>366</v>
      </c>
      <c r="E1110">
        <v>10360</v>
      </c>
      <c r="F1110" t="s">
        <v>349</v>
      </c>
      <c r="G1110" t="s">
        <v>350</v>
      </c>
      <c r="H1110">
        <v>10360</v>
      </c>
      <c r="I1110">
        <v>38</v>
      </c>
      <c r="J1110" t="s">
        <v>145</v>
      </c>
      <c r="K1110" s="41">
        <v>34691</v>
      </c>
      <c r="L1110" s="42">
        <v>210.8</v>
      </c>
      <c r="M1110">
        <v>10</v>
      </c>
      <c r="N1110">
        <v>2108</v>
      </c>
    </row>
    <row r="1111" spans="3:14">
      <c r="C1111">
        <v>4</v>
      </c>
      <c r="D1111" t="s">
        <v>366</v>
      </c>
      <c r="E1111">
        <v>10360</v>
      </c>
      <c r="F1111" t="s">
        <v>349</v>
      </c>
      <c r="G1111" t="s">
        <v>350</v>
      </c>
      <c r="H1111">
        <v>10360</v>
      </c>
      <c r="I1111">
        <v>49</v>
      </c>
      <c r="J1111" t="s">
        <v>194</v>
      </c>
      <c r="K1111" s="41">
        <v>34691</v>
      </c>
      <c r="L1111" s="42">
        <v>16</v>
      </c>
      <c r="M1111">
        <v>35</v>
      </c>
      <c r="N1111">
        <v>560</v>
      </c>
    </row>
    <row r="1112" spans="3:14">
      <c r="C1112">
        <v>4</v>
      </c>
      <c r="D1112" t="s">
        <v>366</v>
      </c>
      <c r="E1112">
        <v>10360</v>
      </c>
      <c r="F1112" t="s">
        <v>349</v>
      </c>
      <c r="G1112" t="s">
        <v>350</v>
      </c>
      <c r="H1112">
        <v>10360</v>
      </c>
      <c r="I1112">
        <v>54</v>
      </c>
      <c r="J1112" t="s">
        <v>154</v>
      </c>
      <c r="K1112" s="41">
        <v>34691</v>
      </c>
      <c r="L1112" s="42">
        <v>5.9</v>
      </c>
      <c r="M1112">
        <v>28</v>
      </c>
      <c r="N1112">
        <v>165.2</v>
      </c>
    </row>
    <row r="1113" spans="3:14">
      <c r="C1113">
        <v>4</v>
      </c>
      <c r="D1113" t="s">
        <v>366</v>
      </c>
      <c r="E1113">
        <v>10608</v>
      </c>
      <c r="F1113" t="s">
        <v>351</v>
      </c>
      <c r="G1113" t="s">
        <v>352</v>
      </c>
      <c r="H1113">
        <v>10608</v>
      </c>
      <c r="I1113">
        <v>56</v>
      </c>
      <c r="J1113" t="s">
        <v>151</v>
      </c>
      <c r="K1113" s="41">
        <v>34934</v>
      </c>
      <c r="L1113" s="42">
        <v>38</v>
      </c>
      <c r="M1113">
        <v>28</v>
      </c>
      <c r="N1113">
        <v>1064</v>
      </c>
    </row>
    <row r="1114" spans="3:14">
      <c r="C1114">
        <v>4</v>
      </c>
      <c r="D1114" t="s">
        <v>366</v>
      </c>
      <c r="E1114">
        <v>10584</v>
      </c>
      <c r="F1114" t="s">
        <v>349</v>
      </c>
      <c r="G1114" t="s">
        <v>350</v>
      </c>
      <c r="H1114">
        <v>10584</v>
      </c>
      <c r="I1114">
        <v>31</v>
      </c>
      <c r="J1114" t="s">
        <v>118</v>
      </c>
      <c r="K1114" s="41">
        <v>34911</v>
      </c>
      <c r="L1114" s="42">
        <v>12.5</v>
      </c>
      <c r="M1114">
        <v>50</v>
      </c>
      <c r="N1114">
        <v>625</v>
      </c>
    </row>
    <row r="1115" spans="3:14">
      <c r="C1115">
        <v>4</v>
      </c>
      <c r="D1115" t="s">
        <v>366</v>
      </c>
      <c r="E1115">
        <v>10624</v>
      </c>
      <c r="F1115" t="s">
        <v>362</v>
      </c>
      <c r="G1115" t="s">
        <v>363</v>
      </c>
      <c r="H1115">
        <v>10624</v>
      </c>
      <c r="I1115">
        <v>28</v>
      </c>
      <c r="J1115" t="s">
        <v>211</v>
      </c>
      <c r="K1115" s="41">
        <v>34949</v>
      </c>
      <c r="L1115" s="42">
        <v>45.6</v>
      </c>
      <c r="M1115">
        <v>10</v>
      </c>
      <c r="N1115">
        <v>456</v>
      </c>
    </row>
    <row r="1116" spans="3:14">
      <c r="C1116">
        <v>4</v>
      </c>
      <c r="D1116" t="s">
        <v>366</v>
      </c>
      <c r="E1116">
        <v>10624</v>
      </c>
      <c r="F1116" t="s">
        <v>362</v>
      </c>
      <c r="G1116" t="s">
        <v>363</v>
      </c>
      <c r="H1116">
        <v>10624</v>
      </c>
      <c r="I1116">
        <v>29</v>
      </c>
      <c r="J1116" t="s">
        <v>192</v>
      </c>
      <c r="K1116" s="41">
        <v>34949</v>
      </c>
      <c r="L1116" s="42">
        <v>123.79</v>
      </c>
      <c r="M1116">
        <v>6</v>
      </c>
      <c r="N1116">
        <v>742.74</v>
      </c>
    </row>
    <row r="1117" spans="3:14">
      <c r="C1117">
        <v>4</v>
      </c>
      <c r="D1117" t="s">
        <v>366</v>
      </c>
      <c r="E1117">
        <v>10624</v>
      </c>
      <c r="F1117" t="s">
        <v>362</v>
      </c>
      <c r="G1117" t="s">
        <v>363</v>
      </c>
      <c r="H1117">
        <v>10624</v>
      </c>
      <c r="I1117">
        <v>44</v>
      </c>
      <c r="J1117" t="s">
        <v>146</v>
      </c>
      <c r="K1117" s="41">
        <v>34949</v>
      </c>
      <c r="L1117" s="42">
        <v>19.45</v>
      </c>
      <c r="M1117">
        <v>10</v>
      </c>
      <c r="N1117">
        <v>194.5</v>
      </c>
    </row>
    <row r="1118" spans="3:14">
      <c r="C1118">
        <v>4</v>
      </c>
      <c r="D1118" t="s">
        <v>366</v>
      </c>
      <c r="E1118">
        <v>10830</v>
      </c>
      <c r="F1118" t="s">
        <v>298</v>
      </c>
      <c r="G1118" t="s">
        <v>299</v>
      </c>
      <c r="H1118">
        <v>10830</v>
      </c>
      <c r="I1118">
        <v>6</v>
      </c>
      <c r="J1118" t="s">
        <v>158</v>
      </c>
      <c r="K1118" s="41">
        <v>35108</v>
      </c>
      <c r="L1118" s="42">
        <v>25</v>
      </c>
      <c r="M1118">
        <v>6</v>
      </c>
      <c r="N1118">
        <v>150</v>
      </c>
    </row>
    <row r="1119" spans="3:14">
      <c r="C1119">
        <v>4</v>
      </c>
      <c r="D1119" t="s">
        <v>366</v>
      </c>
      <c r="E1119">
        <v>10830</v>
      </c>
      <c r="F1119" t="s">
        <v>298</v>
      </c>
      <c r="G1119" t="s">
        <v>299</v>
      </c>
      <c r="H1119">
        <v>10830</v>
      </c>
      <c r="I1119">
        <v>39</v>
      </c>
      <c r="J1119" t="s">
        <v>168</v>
      </c>
      <c r="K1119" s="41">
        <v>35108</v>
      </c>
      <c r="L1119" s="42">
        <v>18</v>
      </c>
      <c r="M1119">
        <v>28</v>
      </c>
      <c r="N1119">
        <v>504</v>
      </c>
    </row>
    <row r="1120" spans="3:14">
      <c r="C1120">
        <v>4</v>
      </c>
      <c r="D1120" t="s">
        <v>366</v>
      </c>
      <c r="E1120">
        <v>10830</v>
      </c>
      <c r="F1120" t="s">
        <v>298</v>
      </c>
      <c r="G1120" t="s">
        <v>299</v>
      </c>
      <c r="H1120">
        <v>10830</v>
      </c>
      <c r="I1120">
        <v>60</v>
      </c>
      <c r="J1120" t="s">
        <v>171</v>
      </c>
      <c r="K1120" s="41">
        <v>35108</v>
      </c>
      <c r="L1120" s="42">
        <v>34</v>
      </c>
      <c r="M1120">
        <v>30</v>
      </c>
      <c r="N1120">
        <v>1020</v>
      </c>
    </row>
    <row r="1121" spans="3:14">
      <c r="C1121">
        <v>4</v>
      </c>
      <c r="D1121" t="s">
        <v>366</v>
      </c>
      <c r="E1121">
        <v>10830</v>
      </c>
      <c r="F1121" t="s">
        <v>298</v>
      </c>
      <c r="G1121" t="s">
        <v>299</v>
      </c>
      <c r="H1121">
        <v>10830</v>
      </c>
      <c r="I1121">
        <v>68</v>
      </c>
      <c r="J1121" t="s">
        <v>206</v>
      </c>
      <c r="K1121" s="41">
        <v>35108</v>
      </c>
      <c r="L1121" s="42">
        <v>12.5</v>
      </c>
      <c r="M1121">
        <v>24</v>
      </c>
      <c r="N1121">
        <v>300</v>
      </c>
    </row>
    <row r="1122" spans="3:14">
      <c r="C1122">
        <v>4</v>
      </c>
      <c r="D1122" t="s">
        <v>366</v>
      </c>
      <c r="E1122">
        <v>10767</v>
      </c>
      <c r="F1122" t="s">
        <v>202</v>
      </c>
      <c r="G1122" t="s">
        <v>203</v>
      </c>
      <c r="H1122">
        <v>10767</v>
      </c>
      <c r="I1122">
        <v>42</v>
      </c>
      <c r="J1122" t="s">
        <v>119</v>
      </c>
      <c r="K1122" s="41">
        <v>35069</v>
      </c>
      <c r="L1122" s="42">
        <v>14</v>
      </c>
      <c r="M1122">
        <v>2</v>
      </c>
      <c r="N1122">
        <v>28</v>
      </c>
    </row>
    <row r="1123" spans="3:14">
      <c r="C1123">
        <v>4</v>
      </c>
      <c r="D1123" t="s">
        <v>366</v>
      </c>
      <c r="E1123">
        <v>10302</v>
      </c>
      <c r="F1123" t="s">
        <v>202</v>
      </c>
      <c r="G1123" t="s">
        <v>203</v>
      </c>
      <c r="H1123">
        <v>10302</v>
      </c>
      <c r="I1123">
        <v>17</v>
      </c>
      <c r="J1123" t="s">
        <v>222</v>
      </c>
      <c r="K1123" s="41">
        <v>34618</v>
      </c>
      <c r="L1123" s="42">
        <v>31.2</v>
      </c>
      <c r="M1123">
        <v>40</v>
      </c>
      <c r="N1123">
        <v>1248</v>
      </c>
    </row>
    <row r="1124" spans="3:14">
      <c r="C1124">
        <v>4</v>
      </c>
      <c r="D1124" t="s">
        <v>366</v>
      </c>
      <c r="E1124">
        <v>10302</v>
      </c>
      <c r="F1124" t="s">
        <v>202</v>
      </c>
      <c r="G1124" t="s">
        <v>203</v>
      </c>
      <c r="H1124">
        <v>10302</v>
      </c>
      <c r="I1124">
        <v>28</v>
      </c>
      <c r="J1124" t="s">
        <v>211</v>
      </c>
      <c r="K1124" s="41">
        <v>34618</v>
      </c>
      <c r="L1124" s="42">
        <v>36.4</v>
      </c>
      <c r="M1124">
        <v>28</v>
      </c>
      <c r="N1124">
        <v>1019.2</v>
      </c>
    </row>
    <row r="1125" spans="3:14">
      <c r="C1125">
        <v>4</v>
      </c>
      <c r="D1125" t="s">
        <v>366</v>
      </c>
      <c r="E1125">
        <v>10302</v>
      </c>
      <c r="F1125" t="s">
        <v>202</v>
      </c>
      <c r="G1125" t="s">
        <v>203</v>
      </c>
      <c r="H1125">
        <v>10302</v>
      </c>
      <c r="I1125">
        <v>43</v>
      </c>
      <c r="J1125" t="s">
        <v>210</v>
      </c>
      <c r="K1125" s="41">
        <v>34618</v>
      </c>
      <c r="L1125" s="42">
        <v>36.799999999999997</v>
      </c>
      <c r="M1125">
        <v>12</v>
      </c>
      <c r="N1125">
        <v>441.6</v>
      </c>
    </row>
    <row r="1126" spans="3:14">
      <c r="C1126">
        <v>4</v>
      </c>
      <c r="D1126" t="s">
        <v>366</v>
      </c>
      <c r="E1126">
        <v>10801</v>
      </c>
      <c r="F1126" t="s">
        <v>370</v>
      </c>
      <c r="G1126" t="s">
        <v>371</v>
      </c>
      <c r="H1126">
        <v>10801</v>
      </c>
      <c r="I1126">
        <v>17</v>
      </c>
      <c r="J1126" t="s">
        <v>222</v>
      </c>
      <c r="K1126" s="41">
        <v>35093</v>
      </c>
      <c r="L1126" s="42">
        <v>39</v>
      </c>
      <c r="M1126">
        <v>40</v>
      </c>
      <c r="N1126">
        <v>1560</v>
      </c>
    </row>
    <row r="1127" spans="3:14">
      <c r="C1127">
        <v>4</v>
      </c>
      <c r="D1127" t="s">
        <v>366</v>
      </c>
      <c r="E1127">
        <v>10801</v>
      </c>
      <c r="F1127" t="s">
        <v>370</v>
      </c>
      <c r="G1127" t="s">
        <v>371</v>
      </c>
      <c r="H1127">
        <v>10801</v>
      </c>
      <c r="I1127">
        <v>29</v>
      </c>
      <c r="J1127" t="s">
        <v>192</v>
      </c>
      <c r="K1127" s="41">
        <v>35093</v>
      </c>
      <c r="L1127" s="42">
        <v>123.79</v>
      </c>
      <c r="M1127">
        <v>20</v>
      </c>
      <c r="N1127">
        <v>2475.8000000000002</v>
      </c>
    </row>
    <row r="1128" spans="3:14">
      <c r="C1128">
        <v>4</v>
      </c>
      <c r="D1128" t="s">
        <v>366</v>
      </c>
      <c r="E1128">
        <v>10252</v>
      </c>
      <c r="F1128" t="s">
        <v>202</v>
      </c>
      <c r="G1128" t="s">
        <v>203</v>
      </c>
      <c r="H1128">
        <v>10252</v>
      </c>
      <c r="I1128">
        <v>20</v>
      </c>
      <c r="J1128" t="s">
        <v>165</v>
      </c>
      <c r="K1128" s="41">
        <v>34555</v>
      </c>
      <c r="L1128" s="42">
        <v>64.8</v>
      </c>
      <c r="M1128">
        <v>40</v>
      </c>
      <c r="N1128">
        <v>2592</v>
      </c>
    </row>
    <row r="1129" spans="3:14">
      <c r="C1129">
        <v>4</v>
      </c>
      <c r="D1129" t="s">
        <v>366</v>
      </c>
      <c r="E1129">
        <v>10252</v>
      </c>
      <c r="F1129" t="s">
        <v>202</v>
      </c>
      <c r="G1129" t="s">
        <v>203</v>
      </c>
      <c r="H1129">
        <v>10252</v>
      </c>
      <c r="I1129">
        <v>33</v>
      </c>
      <c r="J1129" t="s">
        <v>137</v>
      </c>
      <c r="K1129" s="41">
        <v>34555</v>
      </c>
      <c r="L1129" s="42">
        <v>2</v>
      </c>
      <c r="M1129">
        <v>25</v>
      </c>
      <c r="N1129">
        <v>50</v>
      </c>
    </row>
    <row r="1130" spans="3:14">
      <c r="C1130">
        <v>4</v>
      </c>
      <c r="D1130" t="s">
        <v>366</v>
      </c>
      <c r="E1130">
        <v>10252</v>
      </c>
      <c r="F1130" t="s">
        <v>202</v>
      </c>
      <c r="G1130" t="s">
        <v>203</v>
      </c>
      <c r="H1130">
        <v>10252</v>
      </c>
      <c r="I1130">
        <v>60</v>
      </c>
      <c r="J1130" t="s">
        <v>171</v>
      </c>
      <c r="K1130" s="41">
        <v>34555</v>
      </c>
      <c r="L1130" s="42">
        <v>27.2</v>
      </c>
      <c r="M1130">
        <v>40</v>
      </c>
      <c r="N1130">
        <v>1088</v>
      </c>
    </row>
    <row r="1131" spans="3:14">
      <c r="C1131">
        <v>4</v>
      </c>
      <c r="D1131" t="s">
        <v>366</v>
      </c>
      <c r="E1131">
        <v>11002</v>
      </c>
      <c r="F1131" t="s">
        <v>218</v>
      </c>
      <c r="G1131" t="s">
        <v>219</v>
      </c>
      <c r="H1131">
        <v>11002</v>
      </c>
      <c r="I1131">
        <v>13</v>
      </c>
      <c r="J1131" t="s">
        <v>163</v>
      </c>
      <c r="K1131" s="41">
        <v>35191</v>
      </c>
      <c r="L1131" s="42">
        <v>6</v>
      </c>
      <c r="M1131">
        <v>56</v>
      </c>
      <c r="N1131">
        <v>336</v>
      </c>
    </row>
    <row r="1132" spans="3:14">
      <c r="C1132">
        <v>4</v>
      </c>
      <c r="D1132" t="s">
        <v>366</v>
      </c>
      <c r="E1132">
        <v>11002</v>
      </c>
      <c r="F1132" t="s">
        <v>218</v>
      </c>
      <c r="G1132" t="s">
        <v>219</v>
      </c>
      <c r="H1132">
        <v>11002</v>
      </c>
      <c r="I1132">
        <v>35</v>
      </c>
      <c r="J1132" t="s">
        <v>193</v>
      </c>
      <c r="K1132" s="41">
        <v>35191</v>
      </c>
      <c r="L1132" s="42">
        <v>18</v>
      </c>
      <c r="M1132">
        <v>15</v>
      </c>
      <c r="N1132">
        <v>270</v>
      </c>
    </row>
    <row r="1133" spans="3:14">
      <c r="C1133">
        <v>4</v>
      </c>
      <c r="D1133" t="s">
        <v>366</v>
      </c>
      <c r="E1133">
        <v>11002</v>
      </c>
      <c r="F1133" t="s">
        <v>218</v>
      </c>
      <c r="G1133" t="s">
        <v>219</v>
      </c>
      <c r="H1133">
        <v>11002</v>
      </c>
      <c r="I1133">
        <v>42</v>
      </c>
      <c r="J1133" t="s">
        <v>119</v>
      </c>
      <c r="K1133" s="41">
        <v>35191</v>
      </c>
      <c r="L1133" s="42">
        <v>14</v>
      </c>
      <c r="M1133">
        <v>24</v>
      </c>
      <c r="N1133">
        <v>336</v>
      </c>
    </row>
    <row r="1134" spans="3:14">
      <c r="C1134">
        <v>4</v>
      </c>
      <c r="D1134" t="s">
        <v>366</v>
      </c>
      <c r="E1134">
        <v>11002</v>
      </c>
      <c r="F1134" t="s">
        <v>218</v>
      </c>
      <c r="G1134" t="s">
        <v>219</v>
      </c>
      <c r="H1134">
        <v>11002</v>
      </c>
      <c r="I1134">
        <v>55</v>
      </c>
      <c r="J1134" t="s">
        <v>170</v>
      </c>
      <c r="K1134" s="41">
        <v>35191</v>
      </c>
      <c r="L1134" s="42">
        <v>24</v>
      </c>
      <c r="M1134">
        <v>40</v>
      </c>
      <c r="N1134">
        <v>960</v>
      </c>
    </row>
    <row r="1135" spans="3:14">
      <c r="C1135">
        <v>4</v>
      </c>
      <c r="D1135" t="s">
        <v>366</v>
      </c>
      <c r="E1135">
        <v>10511</v>
      </c>
      <c r="F1135" t="s">
        <v>207</v>
      </c>
      <c r="G1135" t="s">
        <v>208</v>
      </c>
      <c r="H1135">
        <v>10511</v>
      </c>
      <c r="I1135">
        <v>4</v>
      </c>
      <c r="J1135" t="s">
        <v>157</v>
      </c>
      <c r="K1135" s="41">
        <v>34838</v>
      </c>
      <c r="L1135" s="42">
        <v>22</v>
      </c>
      <c r="M1135">
        <v>50</v>
      </c>
      <c r="N1135">
        <v>1100</v>
      </c>
    </row>
    <row r="1136" spans="3:14">
      <c r="C1136">
        <v>4</v>
      </c>
      <c r="D1136" t="s">
        <v>366</v>
      </c>
      <c r="E1136">
        <v>10511</v>
      </c>
      <c r="F1136" t="s">
        <v>207</v>
      </c>
      <c r="G1136" t="s">
        <v>208</v>
      </c>
      <c r="H1136">
        <v>10511</v>
      </c>
      <c r="I1136">
        <v>7</v>
      </c>
      <c r="J1136" t="s">
        <v>159</v>
      </c>
      <c r="K1136" s="41">
        <v>34838</v>
      </c>
      <c r="L1136" s="42">
        <v>30</v>
      </c>
      <c r="M1136">
        <v>50</v>
      </c>
      <c r="N1136">
        <v>1500</v>
      </c>
    </row>
    <row r="1137" spans="3:14">
      <c r="C1137">
        <v>4</v>
      </c>
      <c r="D1137" t="s">
        <v>366</v>
      </c>
      <c r="E1137">
        <v>10511</v>
      </c>
      <c r="F1137" t="s">
        <v>207</v>
      </c>
      <c r="G1137" t="s">
        <v>208</v>
      </c>
      <c r="H1137">
        <v>10511</v>
      </c>
      <c r="I1137">
        <v>8</v>
      </c>
      <c r="J1137" t="s">
        <v>160</v>
      </c>
      <c r="K1137" s="41">
        <v>34838</v>
      </c>
      <c r="L1137" s="42">
        <v>40</v>
      </c>
      <c r="M1137">
        <v>10</v>
      </c>
      <c r="N1137">
        <v>400</v>
      </c>
    </row>
    <row r="1138" spans="3:14">
      <c r="C1138">
        <v>4</v>
      </c>
      <c r="D1138" t="s">
        <v>366</v>
      </c>
      <c r="E1138">
        <v>10440</v>
      </c>
      <c r="F1138" t="s">
        <v>218</v>
      </c>
      <c r="G1138" t="s">
        <v>219</v>
      </c>
      <c r="H1138">
        <v>10440</v>
      </c>
      <c r="I1138">
        <v>2</v>
      </c>
      <c r="J1138" t="s">
        <v>132</v>
      </c>
      <c r="K1138" s="41">
        <v>34771</v>
      </c>
      <c r="L1138" s="42">
        <v>15.2</v>
      </c>
      <c r="M1138">
        <v>45</v>
      </c>
      <c r="N1138">
        <v>684</v>
      </c>
    </row>
    <row r="1139" spans="3:14">
      <c r="C1139">
        <v>4</v>
      </c>
      <c r="D1139" t="s">
        <v>366</v>
      </c>
      <c r="E1139">
        <v>10440</v>
      </c>
      <c r="F1139" t="s">
        <v>218</v>
      </c>
      <c r="G1139" t="s">
        <v>219</v>
      </c>
      <c r="H1139">
        <v>10440</v>
      </c>
      <c r="I1139">
        <v>16</v>
      </c>
      <c r="J1139" t="s">
        <v>124</v>
      </c>
      <c r="K1139" s="41">
        <v>34771</v>
      </c>
      <c r="L1139" s="42">
        <v>13.9</v>
      </c>
      <c r="M1139">
        <v>49</v>
      </c>
      <c r="N1139">
        <v>681.1</v>
      </c>
    </row>
    <row r="1140" spans="3:14">
      <c r="C1140">
        <v>4</v>
      </c>
      <c r="D1140" t="s">
        <v>366</v>
      </c>
      <c r="E1140">
        <v>10440</v>
      </c>
      <c r="F1140" t="s">
        <v>218</v>
      </c>
      <c r="G1140" t="s">
        <v>219</v>
      </c>
      <c r="H1140">
        <v>10440</v>
      </c>
      <c r="I1140">
        <v>29</v>
      </c>
      <c r="J1140" t="s">
        <v>192</v>
      </c>
      <c r="K1140" s="41">
        <v>34771</v>
      </c>
      <c r="L1140" s="42">
        <v>99</v>
      </c>
      <c r="M1140">
        <v>24</v>
      </c>
      <c r="N1140">
        <v>2376</v>
      </c>
    </row>
    <row r="1141" spans="3:14">
      <c r="C1141">
        <v>4</v>
      </c>
      <c r="D1141" t="s">
        <v>366</v>
      </c>
      <c r="E1141">
        <v>10440</v>
      </c>
      <c r="F1141" t="s">
        <v>218</v>
      </c>
      <c r="G1141" t="s">
        <v>219</v>
      </c>
      <c r="H1141">
        <v>10440</v>
      </c>
      <c r="I1141">
        <v>61</v>
      </c>
      <c r="J1141" t="s">
        <v>306</v>
      </c>
      <c r="K1141" s="41">
        <v>34771</v>
      </c>
      <c r="L1141" s="42">
        <v>22.8</v>
      </c>
      <c r="M1141">
        <v>90</v>
      </c>
      <c r="N1141">
        <v>2052</v>
      </c>
    </row>
    <row r="1142" spans="3:14">
      <c r="C1142">
        <v>4</v>
      </c>
      <c r="D1142" t="s">
        <v>366</v>
      </c>
      <c r="E1142">
        <v>10509</v>
      </c>
      <c r="F1142" t="s">
        <v>364</v>
      </c>
      <c r="G1142" t="s">
        <v>365</v>
      </c>
      <c r="H1142">
        <v>10509</v>
      </c>
      <c r="I1142">
        <v>28</v>
      </c>
      <c r="J1142" t="s">
        <v>211</v>
      </c>
      <c r="K1142" s="41">
        <v>34837</v>
      </c>
      <c r="L1142" s="42">
        <v>45.6</v>
      </c>
      <c r="M1142">
        <v>3</v>
      </c>
      <c r="N1142">
        <v>136.80000000000001</v>
      </c>
    </row>
    <row r="1143" spans="3:14">
      <c r="C1143">
        <v>4</v>
      </c>
      <c r="D1143" t="s">
        <v>366</v>
      </c>
      <c r="E1143">
        <v>10470</v>
      </c>
      <c r="F1143" t="s">
        <v>207</v>
      </c>
      <c r="G1143" t="s">
        <v>208</v>
      </c>
      <c r="H1143">
        <v>10470</v>
      </c>
      <c r="I1143">
        <v>18</v>
      </c>
      <c r="J1143" t="s">
        <v>125</v>
      </c>
      <c r="K1143" s="41">
        <v>34800</v>
      </c>
      <c r="L1143" s="42">
        <v>50</v>
      </c>
      <c r="M1143">
        <v>30</v>
      </c>
      <c r="N1143">
        <v>1500</v>
      </c>
    </row>
    <row r="1144" spans="3:14">
      <c r="C1144">
        <v>4</v>
      </c>
      <c r="D1144" t="s">
        <v>366</v>
      </c>
      <c r="E1144">
        <v>10470</v>
      </c>
      <c r="F1144" t="s">
        <v>207</v>
      </c>
      <c r="G1144" t="s">
        <v>208</v>
      </c>
      <c r="H1144">
        <v>10470</v>
      </c>
      <c r="I1144">
        <v>23</v>
      </c>
      <c r="J1144" t="s">
        <v>166</v>
      </c>
      <c r="K1144" s="41">
        <v>34800</v>
      </c>
      <c r="L1144" s="42">
        <v>7.2</v>
      </c>
      <c r="M1144">
        <v>15</v>
      </c>
      <c r="N1144">
        <v>108</v>
      </c>
    </row>
    <row r="1145" spans="3:14">
      <c r="C1145">
        <v>4</v>
      </c>
      <c r="D1145" t="s">
        <v>366</v>
      </c>
      <c r="E1145">
        <v>10470</v>
      </c>
      <c r="F1145" t="s">
        <v>207</v>
      </c>
      <c r="G1145" t="s">
        <v>208</v>
      </c>
      <c r="H1145">
        <v>10470</v>
      </c>
      <c r="I1145">
        <v>64</v>
      </c>
      <c r="J1145" t="s">
        <v>172</v>
      </c>
      <c r="K1145" s="41">
        <v>34800</v>
      </c>
      <c r="L1145" s="42">
        <v>26.6</v>
      </c>
      <c r="M1145">
        <v>8</v>
      </c>
      <c r="N1145">
        <v>212.8</v>
      </c>
    </row>
    <row r="1146" spans="3:14">
      <c r="C1146">
        <v>4</v>
      </c>
      <c r="D1146" t="s">
        <v>366</v>
      </c>
      <c r="E1146">
        <v>10329</v>
      </c>
      <c r="F1146" t="s">
        <v>204</v>
      </c>
      <c r="G1146" t="s">
        <v>205</v>
      </c>
      <c r="H1146">
        <v>10329</v>
      </c>
      <c r="I1146">
        <v>19</v>
      </c>
      <c r="J1146" t="s">
        <v>185</v>
      </c>
      <c r="K1146" s="41">
        <v>34653</v>
      </c>
      <c r="L1146" s="42">
        <v>7.3</v>
      </c>
      <c r="M1146">
        <v>10</v>
      </c>
      <c r="N1146">
        <v>73</v>
      </c>
    </row>
    <row r="1147" spans="3:14">
      <c r="C1147">
        <v>4</v>
      </c>
      <c r="D1147" t="s">
        <v>366</v>
      </c>
      <c r="E1147">
        <v>10329</v>
      </c>
      <c r="F1147" t="s">
        <v>204</v>
      </c>
      <c r="G1147" t="s">
        <v>205</v>
      </c>
      <c r="H1147">
        <v>10329</v>
      </c>
      <c r="I1147">
        <v>30</v>
      </c>
      <c r="J1147" t="s">
        <v>150</v>
      </c>
      <c r="K1147" s="41">
        <v>34653</v>
      </c>
      <c r="L1147" s="42">
        <v>20.7</v>
      </c>
      <c r="M1147">
        <v>8</v>
      </c>
      <c r="N1147">
        <v>165.6</v>
      </c>
    </row>
    <row r="1148" spans="3:14">
      <c r="C1148">
        <v>4</v>
      </c>
      <c r="D1148" t="s">
        <v>366</v>
      </c>
      <c r="E1148">
        <v>10329</v>
      </c>
      <c r="F1148" t="s">
        <v>204</v>
      </c>
      <c r="G1148" t="s">
        <v>205</v>
      </c>
      <c r="H1148">
        <v>10329</v>
      </c>
      <c r="I1148">
        <v>38</v>
      </c>
      <c r="J1148" t="s">
        <v>145</v>
      </c>
      <c r="K1148" s="41">
        <v>34653</v>
      </c>
      <c r="L1148" s="42">
        <v>210.8</v>
      </c>
      <c r="M1148">
        <v>20</v>
      </c>
      <c r="N1148">
        <v>4216</v>
      </c>
    </row>
    <row r="1149" spans="3:14">
      <c r="C1149">
        <v>4</v>
      </c>
      <c r="D1149" t="s">
        <v>366</v>
      </c>
      <c r="E1149">
        <v>10329</v>
      </c>
      <c r="F1149" t="s">
        <v>204</v>
      </c>
      <c r="G1149" t="s">
        <v>205</v>
      </c>
      <c r="H1149">
        <v>10329</v>
      </c>
      <c r="I1149">
        <v>56</v>
      </c>
      <c r="J1149" t="s">
        <v>151</v>
      </c>
      <c r="K1149" s="41">
        <v>34653</v>
      </c>
      <c r="L1149" s="42">
        <v>30.4</v>
      </c>
      <c r="M1149">
        <v>12</v>
      </c>
      <c r="N1149">
        <v>364.8</v>
      </c>
    </row>
    <row r="1150" spans="3:14">
      <c r="C1150">
        <v>4</v>
      </c>
      <c r="D1150" t="s">
        <v>366</v>
      </c>
      <c r="E1150">
        <v>10574</v>
      </c>
      <c r="F1150" t="s">
        <v>372</v>
      </c>
      <c r="G1150" t="s">
        <v>373</v>
      </c>
      <c r="H1150">
        <v>10574</v>
      </c>
      <c r="I1150">
        <v>33</v>
      </c>
      <c r="J1150" t="s">
        <v>137</v>
      </c>
      <c r="K1150" s="41">
        <v>34900</v>
      </c>
      <c r="L1150" s="42">
        <v>2.5</v>
      </c>
      <c r="M1150">
        <v>14</v>
      </c>
      <c r="N1150">
        <v>35</v>
      </c>
    </row>
    <row r="1151" spans="3:14">
      <c r="C1151">
        <v>4</v>
      </c>
      <c r="D1151" t="s">
        <v>366</v>
      </c>
      <c r="E1151">
        <v>10574</v>
      </c>
      <c r="F1151" t="s">
        <v>372</v>
      </c>
      <c r="G1151" t="s">
        <v>373</v>
      </c>
      <c r="H1151">
        <v>10574</v>
      </c>
      <c r="I1151">
        <v>40</v>
      </c>
      <c r="J1151" t="s">
        <v>184</v>
      </c>
      <c r="K1151" s="41">
        <v>34900</v>
      </c>
      <c r="L1151" s="42">
        <v>18.399999999999999</v>
      </c>
      <c r="M1151">
        <v>2</v>
      </c>
      <c r="N1151">
        <v>36.799999999999997</v>
      </c>
    </row>
    <row r="1152" spans="3:14">
      <c r="C1152">
        <v>4</v>
      </c>
      <c r="D1152" t="s">
        <v>366</v>
      </c>
      <c r="E1152">
        <v>10574</v>
      </c>
      <c r="F1152" t="s">
        <v>372</v>
      </c>
      <c r="G1152" t="s">
        <v>373</v>
      </c>
      <c r="H1152">
        <v>10574</v>
      </c>
      <c r="I1152">
        <v>62</v>
      </c>
      <c r="J1152" t="s">
        <v>138</v>
      </c>
      <c r="K1152" s="41">
        <v>34900</v>
      </c>
      <c r="L1152" s="42">
        <v>49.3</v>
      </c>
      <c r="M1152">
        <v>10</v>
      </c>
      <c r="N1152">
        <v>493</v>
      </c>
    </row>
    <row r="1153" spans="3:14">
      <c r="C1153">
        <v>4</v>
      </c>
      <c r="D1153" t="s">
        <v>366</v>
      </c>
      <c r="E1153">
        <v>10574</v>
      </c>
      <c r="F1153" t="s">
        <v>372</v>
      </c>
      <c r="G1153" t="s">
        <v>373</v>
      </c>
      <c r="H1153">
        <v>10574</v>
      </c>
      <c r="I1153">
        <v>64</v>
      </c>
      <c r="J1153" t="s">
        <v>172</v>
      </c>
      <c r="K1153" s="41">
        <v>34900</v>
      </c>
      <c r="L1153" s="42">
        <v>33.25</v>
      </c>
      <c r="M1153">
        <v>6</v>
      </c>
      <c r="N1153">
        <v>199.5</v>
      </c>
    </row>
    <row r="1154" spans="3:14">
      <c r="C1154">
        <v>4</v>
      </c>
      <c r="D1154" t="s">
        <v>366</v>
      </c>
      <c r="E1154">
        <v>10417</v>
      </c>
      <c r="F1154" t="s">
        <v>341</v>
      </c>
      <c r="G1154" t="s">
        <v>342</v>
      </c>
      <c r="H1154">
        <v>10417</v>
      </c>
      <c r="I1154">
        <v>38</v>
      </c>
      <c r="J1154" t="s">
        <v>145</v>
      </c>
      <c r="K1154" s="41">
        <v>34746</v>
      </c>
      <c r="L1154" s="42">
        <v>210.8</v>
      </c>
      <c r="M1154">
        <v>50</v>
      </c>
      <c r="N1154">
        <v>10540</v>
      </c>
    </row>
    <row r="1155" spans="3:14">
      <c r="C1155">
        <v>4</v>
      </c>
      <c r="D1155" t="s">
        <v>366</v>
      </c>
      <c r="E1155">
        <v>10417</v>
      </c>
      <c r="F1155" t="s">
        <v>341</v>
      </c>
      <c r="G1155" t="s">
        <v>342</v>
      </c>
      <c r="H1155">
        <v>10417</v>
      </c>
      <c r="I1155">
        <v>46</v>
      </c>
      <c r="J1155" t="s">
        <v>128</v>
      </c>
      <c r="K1155" s="41">
        <v>34746</v>
      </c>
      <c r="L1155" s="42">
        <v>9.6</v>
      </c>
      <c r="M1155">
        <v>2</v>
      </c>
      <c r="N1155">
        <v>19.2</v>
      </c>
    </row>
    <row r="1156" spans="3:14">
      <c r="C1156">
        <v>4</v>
      </c>
      <c r="D1156" t="s">
        <v>366</v>
      </c>
      <c r="E1156">
        <v>10417</v>
      </c>
      <c r="F1156" t="s">
        <v>341</v>
      </c>
      <c r="G1156" t="s">
        <v>342</v>
      </c>
      <c r="H1156">
        <v>10417</v>
      </c>
      <c r="I1156">
        <v>68</v>
      </c>
      <c r="J1156" t="s">
        <v>206</v>
      </c>
      <c r="K1156" s="41">
        <v>34746</v>
      </c>
      <c r="L1156" s="42">
        <v>10</v>
      </c>
      <c r="M1156">
        <v>36</v>
      </c>
      <c r="N1156">
        <v>360</v>
      </c>
    </row>
    <row r="1157" spans="3:14">
      <c r="C1157">
        <v>4</v>
      </c>
      <c r="D1157" t="s">
        <v>366</v>
      </c>
      <c r="E1157">
        <v>10417</v>
      </c>
      <c r="F1157" t="s">
        <v>341</v>
      </c>
      <c r="G1157" t="s">
        <v>342</v>
      </c>
      <c r="H1157">
        <v>10417</v>
      </c>
      <c r="I1157">
        <v>77</v>
      </c>
      <c r="J1157" t="s">
        <v>176</v>
      </c>
      <c r="K1157" s="41">
        <v>34746</v>
      </c>
      <c r="L1157" s="42">
        <v>10.4</v>
      </c>
      <c r="M1157">
        <v>35</v>
      </c>
      <c r="N1157">
        <v>364</v>
      </c>
    </row>
    <row r="1158" spans="3:14">
      <c r="C1158">
        <v>4</v>
      </c>
      <c r="D1158" t="s">
        <v>366</v>
      </c>
      <c r="E1158">
        <v>10755</v>
      </c>
      <c r="F1158" t="s">
        <v>207</v>
      </c>
      <c r="G1158" t="s">
        <v>208</v>
      </c>
      <c r="H1158">
        <v>10755</v>
      </c>
      <c r="I1158">
        <v>47</v>
      </c>
      <c r="J1158" t="s">
        <v>262</v>
      </c>
      <c r="K1158" s="41">
        <v>35060</v>
      </c>
      <c r="L1158" s="42">
        <v>9.5</v>
      </c>
      <c r="M1158">
        <v>30</v>
      </c>
      <c r="N1158">
        <v>285</v>
      </c>
    </row>
    <row r="1159" spans="3:14">
      <c r="C1159">
        <v>4</v>
      </c>
      <c r="D1159" t="s">
        <v>366</v>
      </c>
      <c r="E1159">
        <v>10755</v>
      </c>
      <c r="F1159" t="s">
        <v>207</v>
      </c>
      <c r="G1159" t="s">
        <v>208</v>
      </c>
      <c r="H1159">
        <v>10755</v>
      </c>
      <c r="I1159">
        <v>56</v>
      </c>
      <c r="J1159" t="s">
        <v>151</v>
      </c>
      <c r="K1159" s="41">
        <v>35060</v>
      </c>
      <c r="L1159" s="42">
        <v>38</v>
      </c>
      <c r="M1159">
        <v>30</v>
      </c>
      <c r="N1159">
        <v>1140</v>
      </c>
    </row>
    <row r="1160" spans="3:14">
      <c r="C1160">
        <v>4</v>
      </c>
      <c r="D1160" t="s">
        <v>366</v>
      </c>
      <c r="E1160">
        <v>10755</v>
      </c>
      <c r="F1160" t="s">
        <v>207</v>
      </c>
      <c r="G1160" t="s">
        <v>208</v>
      </c>
      <c r="H1160">
        <v>10755</v>
      </c>
      <c r="I1160">
        <v>57</v>
      </c>
      <c r="J1160" t="s">
        <v>180</v>
      </c>
      <c r="K1160" s="41">
        <v>35060</v>
      </c>
      <c r="L1160" s="42">
        <v>19.5</v>
      </c>
      <c r="M1160">
        <v>14</v>
      </c>
      <c r="N1160">
        <v>273</v>
      </c>
    </row>
    <row r="1161" spans="3:14">
      <c r="C1161">
        <v>4</v>
      </c>
      <c r="D1161" t="s">
        <v>366</v>
      </c>
      <c r="E1161">
        <v>10755</v>
      </c>
      <c r="F1161" t="s">
        <v>207</v>
      </c>
      <c r="G1161" t="s">
        <v>208</v>
      </c>
      <c r="H1161">
        <v>10755</v>
      </c>
      <c r="I1161">
        <v>69</v>
      </c>
      <c r="J1161" t="s">
        <v>141</v>
      </c>
      <c r="K1161" s="41">
        <v>35060</v>
      </c>
      <c r="L1161" s="42">
        <v>36</v>
      </c>
      <c r="M1161">
        <v>25</v>
      </c>
      <c r="N1161">
        <v>900</v>
      </c>
    </row>
    <row r="1162" spans="3:14">
      <c r="C1162">
        <v>4</v>
      </c>
      <c r="D1162" t="s">
        <v>366</v>
      </c>
      <c r="E1162">
        <v>11076</v>
      </c>
      <c r="F1162" t="s">
        <v>207</v>
      </c>
      <c r="G1162" t="s">
        <v>208</v>
      </c>
      <c r="H1162">
        <v>11076</v>
      </c>
      <c r="I1162">
        <v>6</v>
      </c>
      <c r="J1162" t="s">
        <v>158</v>
      </c>
      <c r="K1162" s="41">
        <v>35221</v>
      </c>
      <c r="L1162" s="42">
        <v>25</v>
      </c>
      <c r="M1162">
        <v>20</v>
      </c>
      <c r="N1162">
        <v>500</v>
      </c>
    </row>
    <row r="1163" spans="3:14">
      <c r="C1163">
        <v>4</v>
      </c>
      <c r="D1163" t="s">
        <v>366</v>
      </c>
      <c r="E1163">
        <v>11076</v>
      </c>
      <c r="F1163" t="s">
        <v>207</v>
      </c>
      <c r="G1163" t="s">
        <v>208</v>
      </c>
      <c r="H1163">
        <v>11076</v>
      </c>
      <c r="I1163">
        <v>14</v>
      </c>
      <c r="J1163" t="s">
        <v>164</v>
      </c>
      <c r="K1163" s="41">
        <v>35221</v>
      </c>
      <c r="L1163" s="42">
        <v>23.25</v>
      </c>
      <c r="M1163">
        <v>20</v>
      </c>
      <c r="N1163">
        <v>465</v>
      </c>
    </row>
    <row r="1164" spans="3:14">
      <c r="C1164">
        <v>4</v>
      </c>
      <c r="D1164" t="s">
        <v>366</v>
      </c>
      <c r="E1164">
        <v>11076</v>
      </c>
      <c r="F1164" t="s">
        <v>207</v>
      </c>
      <c r="G1164" t="s">
        <v>208</v>
      </c>
      <c r="H1164">
        <v>11076</v>
      </c>
      <c r="I1164">
        <v>19</v>
      </c>
      <c r="J1164" t="s">
        <v>185</v>
      </c>
      <c r="K1164" s="41">
        <v>35221</v>
      </c>
      <c r="L1164" s="42">
        <v>9.1999999999999993</v>
      </c>
      <c r="M1164">
        <v>10</v>
      </c>
      <c r="N1164">
        <v>92</v>
      </c>
    </row>
    <row r="1165" spans="3:14">
      <c r="C1165">
        <v>4</v>
      </c>
      <c r="D1165" t="s">
        <v>366</v>
      </c>
      <c r="E1165">
        <v>10802</v>
      </c>
      <c r="F1165" t="s">
        <v>341</v>
      </c>
      <c r="G1165" t="s">
        <v>342</v>
      </c>
      <c r="H1165">
        <v>10802</v>
      </c>
      <c r="I1165">
        <v>30</v>
      </c>
      <c r="J1165" t="s">
        <v>150</v>
      </c>
      <c r="K1165" s="41">
        <v>35093</v>
      </c>
      <c r="L1165" s="42">
        <v>25.89</v>
      </c>
      <c r="M1165">
        <v>25</v>
      </c>
      <c r="N1165">
        <v>647.25</v>
      </c>
    </row>
    <row r="1166" spans="3:14">
      <c r="C1166">
        <v>4</v>
      </c>
      <c r="D1166" t="s">
        <v>366</v>
      </c>
      <c r="E1166">
        <v>10802</v>
      </c>
      <c r="F1166" t="s">
        <v>341</v>
      </c>
      <c r="G1166" t="s">
        <v>342</v>
      </c>
      <c r="H1166">
        <v>10802</v>
      </c>
      <c r="I1166">
        <v>51</v>
      </c>
      <c r="J1166" t="s">
        <v>121</v>
      </c>
      <c r="K1166" s="41">
        <v>35093</v>
      </c>
      <c r="L1166" s="42">
        <v>53</v>
      </c>
      <c r="M1166">
        <v>30</v>
      </c>
      <c r="N1166">
        <v>1590</v>
      </c>
    </row>
    <row r="1167" spans="3:14">
      <c r="C1167">
        <v>4</v>
      </c>
      <c r="D1167" t="s">
        <v>366</v>
      </c>
      <c r="E1167">
        <v>10802</v>
      </c>
      <c r="F1167" t="s">
        <v>341</v>
      </c>
      <c r="G1167" t="s">
        <v>342</v>
      </c>
      <c r="H1167">
        <v>10802</v>
      </c>
      <c r="I1167">
        <v>55</v>
      </c>
      <c r="J1167" t="s">
        <v>170</v>
      </c>
      <c r="K1167" s="41">
        <v>35093</v>
      </c>
      <c r="L1167" s="42">
        <v>24</v>
      </c>
      <c r="M1167">
        <v>60</v>
      </c>
      <c r="N1167">
        <v>1440</v>
      </c>
    </row>
    <row r="1168" spans="3:14">
      <c r="C1168">
        <v>4</v>
      </c>
      <c r="D1168" t="s">
        <v>366</v>
      </c>
      <c r="E1168">
        <v>10802</v>
      </c>
      <c r="F1168" t="s">
        <v>341</v>
      </c>
      <c r="G1168" t="s">
        <v>342</v>
      </c>
      <c r="H1168">
        <v>10802</v>
      </c>
      <c r="I1168">
        <v>62</v>
      </c>
      <c r="J1168" t="s">
        <v>138</v>
      </c>
      <c r="K1168" s="41">
        <v>35093</v>
      </c>
      <c r="L1168" s="42">
        <v>49.3</v>
      </c>
      <c r="M1168">
        <v>5</v>
      </c>
      <c r="N1168">
        <v>246.5</v>
      </c>
    </row>
    <row r="1169" spans="3:14">
      <c r="C1169">
        <v>4</v>
      </c>
      <c r="D1169" t="s">
        <v>366</v>
      </c>
      <c r="E1169">
        <v>10688</v>
      </c>
      <c r="F1169" t="s">
        <v>307</v>
      </c>
      <c r="G1169" t="s">
        <v>308</v>
      </c>
      <c r="H1169">
        <v>10688</v>
      </c>
      <c r="I1169">
        <v>10</v>
      </c>
      <c r="J1169" t="s">
        <v>161</v>
      </c>
      <c r="K1169" s="41">
        <v>35004</v>
      </c>
      <c r="L1169" s="42">
        <v>31</v>
      </c>
      <c r="M1169">
        <v>18</v>
      </c>
      <c r="N1169">
        <v>558</v>
      </c>
    </row>
    <row r="1170" spans="3:14">
      <c r="C1170">
        <v>4</v>
      </c>
      <c r="D1170" t="s">
        <v>366</v>
      </c>
      <c r="E1170">
        <v>10688</v>
      </c>
      <c r="F1170" t="s">
        <v>307</v>
      </c>
      <c r="G1170" t="s">
        <v>308</v>
      </c>
      <c r="H1170">
        <v>10688</v>
      </c>
      <c r="I1170">
        <v>28</v>
      </c>
      <c r="J1170" t="s">
        <v>211</v>
      </c>
      <c r="K1170" s="41">
        <v>35004</v>
      </c>
      <c r="L1170" s="42">
        <v>45.6</v>
      </c>
      <c r="M1170">
        <v>60</v>
      </c>
      <c r="N1170">
        <v>2736</v>
      </c>
    </row>
    <row r="1171" spans="3:14">
      <c r="C1171">
        <v>4</v>
      </c>
      <c r="D1171" t="s">
        <v>366</v>
      </c>
      <c r="E1171">
        <v>10688</v>
      </c>
      <c r="F1171" t="s">
        <v>307</v>
      </c>
      <c r="G1171" t="s">
        <v>308</v>
      </c>
      <c r="H1171">
        <v>10688</v>
      </c>
      <c r="I1171">
        <v>34</v>
      </c>
      <c r="J1171" t="s">
        <v>329</v>
      </c>
      <c r="K1171" s="41">
        <v>35004</v>
      </c>
      <c r="L1171" s="42">
        <v>14</v>
      </c>
      <c r="M1171">
        <v>14</v>
      </c>
      <c r="N1171">
        <v>196</v>
      </c>
    </row>
    <row r="1172" spans="3:14">
      <c r="C1172">
        <v>4</v>
      </c>
      <c r="D1172" t="s">
        <v>366</v>
      </c>
      <c r="E1172">
        <v>10431</v>
      </c>
      <c r="F1172" t="s">
        <v>214</v>
      </c>
      <c r="G1172" t="s">
        <v>215</v>
      </c>
      <c r="H1172">
        <v>10431</v>
      </c>
      <c r="I1172">
        <v>17</v>
      </c>
      <c r="J1172" t="s">
        <v>222</v>
      </c>
      <c r="K1172" s="41">
        <v>34760</v>
      </c>
      <c r="L1172" s="42">
        <v>31.2</v>
      </c>
      <c r="M1172">
        <v>50</v>
      </c>
      <c r="N1172">
        <v>1560</v>
      </c>
    </row>
    <row r="1173" spans="3:14">
      <c r="C1173">
        <v>4</v>
      </c>
      <c r="D1173" t="s">
        <v>366</v>
      </c>
      <c r="E1173">
        <v>10431</v>
      </c>
      <c r="F1173" t="s">
        <v>214</v>
      </c>
      <c r="G1173" t="s">
        <v>215</v>
      </c>
      <c r="H1173">
        <v>10431</v>
      </c>
      <c r="I1173">
        <v>40</v>
      </c>
      <c r="J1173" t="s">
        <v>184</v>
      </c>
      <c r="K1173" s="41">
        <v>34760</v>
      </c>
      <c r="L1173" s="42">
        <v>14.7</v>
      </c>
      <c r="M1173">
        <v>50</v>
      </c>
      <c r="N1173">
        <v>735</v>
      </c>
    </row>
    <row r="1174" spans="3:14">
      <c r="C1174">
        <v>4</v>
      </c>
      <c r="D1174" t="s">
        <v>366</v>
      </c>
      <c r="E1174">
        <v>10431</v>
      </c>
      <c r="F1174" t="s">
        <v>214</v>
      </c>
      <c r="G1174" t="s">
        <v>215</v>
      </c>
      <c r="H1174">
        <v>10431</v>
      </c>
      <c r="I1174">
        <v>47</v>
      </c>
      <c r="J1174" t="s">
        <v>262</v>
      </c>
      <c r="K1174" s="41">
        <v>34760</v>
      </c>
      <c r="L1174" s="42">
        <v>7.6</v>
      </c>
      <c r="M1174">
        <v>30</v>
      </c>
      <c r="N1174">
        <v>228</v>
      </c>
    </row>
    <row r="1175" spans="3:14">
      <c r="C1175">
        <v>4</v>
      </c>
      <c r="D1175" t="s">
        <v>366</v>
      </c>
      <c r="E1175">
        <v>10389</v>
      </c>
      <c r="F1175" t="s">
        <v>214</v>
      </c>
      <c r="G1175" t="s">
        <v>215</v>
      </c>
      <c r="H1175">
        <v>10389</v>
      </c>
      <c r="I1175">
        <v>10</v>
      </c>
      <c r="J1175" t="s">
        <v>161</v>
      </c>
      <c r="K1175" s="41">
        <v>34719</v>
      </c>
      <c r="L1175" s="42">
        <v>24.8</v>
      </c>
      <c r="M1175">
        <v>16</v>
      </c>
      <c r="N1175">
        <v>396.8</v>
      </c>
    </row>
    <row r="1176" spans="3:14">
      <c r="C1176">
        <v>4</v>
      </c>
      <c r="D1176" t="s">
        <v>366</v>
      </c>
      <c r="E1176">
        <v>10389</v>
      </c>
      <c r="F1176" t="s">
        <v>214</v>
      </c>
      <c r="G1176" t="s">
        <v>215</v>
      </c>
      <c r="H1176">
        <v>10389</v>
      </c>
      <c r="I1176">
        <v>55</v>
      </c>
      <c r="J1176" t="s">
        <v>170</v>
      </c>
      <c r="K1176" s="41">
        <v>34719</v>
      </c>
      <c r="L1176" s="42">
        <v>19.2</v>
      </c>
      <c r="M1176">
        <v>15</v>
      </c>
      <c r="N1176">
        <v>288</v>
      </c>
    </row>
    <row r="1177" spans="3:14">
      <c r="C1177">
        <v>4</v>
      </c>
      <c r="D1177" t="s">
        <v>366</v>
      </c>
      <c r="E1177">
        <v>10389</v>
      </c>
      <c r="F1177" t="s">
        <v>214</v>
      </c>
      <c r="G1177" t="s">
        <v>215</v>
      </c>
      <c r="H1177">
        <v>10389</v>
      </c>
      <c r="I1177">
        <v>62</v>
      </c>
      <c r="J1177" t="s">
        <v>138</v>
      </c>
      <c r="K1177" s="41">
        <v>34719</v>
      </c>
      <c r="L1177" s="42">
        <v>39.4</v>
      </c>
      <c r="M1177">
        <v>20</v>
      </c>
      <c r="N1177">
        <v>788</v>
      </c>
    </row>
    <row r="1178" spans="3:14">
      <c r="C1178">
        <v>4</v>
      </c>
      <c r="D1178" t="s">
        <v>366</v>
      </c>
      <c r="E1178">
        <v>10389</v>
      </c>
      <c r="F1178" t="s">
        <v>214</v>
      </c>
      <c r="G1178" t="s">
        <v>215</v>
      </c>
      <c r="H1178">
        <v>10389</v>
      </c>
      <c r="I1178">
        <v>70</v>
      </c>
      <c r="J1178" t="s">
        <v>186</v>
      </c>
      <c r="K1178" s="41">
        <v>34719</v>
      </c>
      <c r="L1178" s="42">
        <v>12</v>
      </c>
      <c r="M1178">
        <v>30</v>
      </c>
      <c r="N1178">
        <v>360</v>
      </c>
    </row>
    <row r="1179" spans="3:14">
      <c r="C1179">
        <v>4</v>
      </c>
      <c r="D1179" t="s">
        <v>366</v>
      </c>
      <c r="E1179">
        <v>10726</v>
      </c>
      <c r="F1179" t="s">
        <v>142</v>
      </c>
      <c r="G1179" t="s">
        <v>143</v>
      </c>
      <c r="H1179">
        <v>10726</v>
      </c>
      <c r="I1179">
        <v>4</v>
      </c>
      <c r="J1179" t="s">
        <v>157</v>
      </c>
      <c r="K1179" s="41">
        <v>35037</v>
      </c>
      <c r="L1179" s="42">
        <v>22</v>
      </c>
      <c r="M1179">
        <v>25</v>
      </c>
      <c r="N1179">
        <v>550</v>
      </c>
    </row>
    <row r="1180" spans="3:14">
      <c r="C1180">
        <v>4</v>
      </c>
      <c r="D1180" t="s">
        <v>366</v>
      </c>
      <c r="E1180">
        <v>10726</v>
      </c>
      <c r="F1180" t="s">
        <v>142</v>
      </c>
      <c r="G1180" t="s">
        <v>143</v>
      </c>
      <c r="H1180">
        <v>10726</v>
      </c>
      <c r="I1180">
        <v>11</v>
      </c>
      <c r="J1180" t="s">
        <v>197</v>
      </c>
      <c r="K1180" s="41">
        <v>35037</v>
      </c>
      <c r="L1180" s="42">
        <v>21</v>
      </c>
      <c r="M1180">
        <v>5</v>
      </c>
      <c r="N1180">
        <v>105</v>
      </c>
    </row>
    <row r="1181" spans="3:14">
      <c r="C1181">
        <v>4</v>
      </c>
      <c r="D1181" t="s">
        <v>366</v>
      </c>
      <c r="E1181">
        <v>10326</v>
      </c>
      <c r="F1181" t="s">
        <v>370</v>
      </c>
      <c r="G1181" t="s">
        <v>371</v>
      </c>
      <c r="H1181">
        <v>10326</v>
      </c>
      <c r="I1181">
        <v>4</v>
      </c>
      <c r="J1181" t="s">
        <v>157</v>
      </c>
      <c r="K1181" s="41">
        <v>34648</v>
      </c>
      <c r="L1181" s="42">
        <v>17.600000000000001</v>
      </c>
      <c r="M1181">
        <v>24</v>
      </c>
      <c r="N1181">
        <v>422.4</v>
      </c>
    </row>
    <row r="1182" spans="3:14">
      <c r="C1182">
        <v>4</v>
      </c>
      <c r="D1182" t="s">
        <v>366</v>
      </c>
      <c r="E1182">
        <v>10326</v>
      </c>
      <c r="F1182" t="s">
        <v>370</v>
      </c>
      <c r="G1182" t="s">
        <v>371</v>
      </c>
      <c r="H1182">
        <v>10326</v>
      </c>
      <c r="I1182">
        <v>57</v>
      </c>
      <c r="J1182" t="s">
        <v>180</v>
      </c>
      <c r="K1182" s="41">
        <v>34648</v>
      </c>
      <c r="L1182" s="42">
        <v>15.6</v>
      </c>
      <c r="M1182">
        <v>16</v>
      </c>
      <c r="N1182">
        <v>249.6</v>
      </c>
    </row>
    <row r="1183" spans="3:14">
      <c r="C1183">
        <v>4</v>
      </c>
      <c r="D1183" t="s">
        <v>366</v>
      </c>
      <c r="E1183">
        <v>10326</v>
      </c>
      <c r="F1183" t="s">
        <v>370</v>
      </c>
      <c r="G1183" t="s">
        <v>371</v>
      </c>
      <c r="H1183">
        <v>10326</v>
      </c>
      <c r="I1183">
        <v>75</v>
      </c>
      <c r="J1183" t="s">
        <v>175</v>
      </c>
      <c r="K1183" s="41">
        <v>34648</v>
      </c>
      <c r="L1183" s="42">
        <v>6.2</v>
      </c>
      <c r="M1183">
        <v>50</v>
      </c>
      <c r="N1183">
        <v>310</v>
      </c>
    </row>
    <row r="1184" spans="3:14">
      <c r="C1184">
        <v>4</v>
      </c>
      <c r="D1184" t="s">
        <v>366</v>
      </c>
      <c r="E1184">
        <v>10260</v>
      </c>
      <c r="F1184" t="s">
        <v>273</v>
      </c>
      <c r="G1184" t="s">
        <v>274</v>
      </c>
      <c r="H1184">
        <v>10260</v>
      </c>
      <c r="I1184">
        <v>41</v>
      </c>
      <c r="J1184" t="s">
        <v>131</v>
      </c>
      <c r="K1184" s="41">
        <v>34565</v>
      </c>
      <c r="L1184" s="42">
        <v>7.7</v>
      </c>
      <c r="M1184">
        <v>16</v>
      </c>
      <c r="N1184">
        <v>123.2</v>
      </c>
    </row>
    <row r="1185" spans="3:14">
      <c r="C1185">
        <v>4</v>
      </c>
      <c r="D1185" t="s">
        <v>366</v>
      </c>
      <c r="E1185">
        <v>10260</v>
      </c>
      <c r="F1185" t="s">
        <v>273</v>
      </c>
      <c r="G1185" t="s">
        <v>274</v>
      </c>
      <c r="H1185">
        <v>10260</v>
      </c>
      <c r="I1185">
        <v>57</v>
      </c>
      <c r="J1185" t="s">
        <v>180</v>
      </c>
      <c r="K1185" s="41">
        <v>34565</v>
      </c>
      <c r="L1185" s="42">
        <v>15.6</v>
      </c>
      <c r="M1185">
        <v>50</v>
      </c>
      <c r="N1185">
        <v>780</v>
      </c>
    </row>
    <row r="1186" spans="3:14">
      <c r="C1186">
        <v>4</v>
      </c>
      <c r="D1186" t="s">
        <v>366</v>
      </c>
      <c r="E1186">
        <v>10260</v>
      </c>
      <c r="F1186" t="s">
        <v>273</v>
      </c>
      <c r="G1186" t="s">
        <v>274</v>
      </c>
      <c r="H1186">
        <v>10260</v>
      </c>
      <c r="I1186">
        <v>62</v>
      </c>
      <c r="J1186" t="s">
        <v>138</v>
      </c>
      <c r="K1186" s="41">
        <v>34565</v>
      </c>
      <c r="L1186" s="42">
        <v>39.4</v>
      </c>
      <c r="M1186">
        <v>15</v>
      </c>
      <c r="N1186">
        <v>591</v>
      </c>
    </row>
    <row r="1187" spans="3:14">
      <c r="C1187">
        <v>4</v>
      </c>
      <c r="D1187" t="s">
        <v>366</v>
      </c>
      <c r="E1187">
        <v>10260</v>
      </c>
      <c r="F1187" t="s">
        <v>273</v>
      </c>
      <c r="G1187" t="s">
        <v>274</v>
      </c>
      <c r="H1187">
        <v>10260</v>
      </c>
      <c r="I1187">
        <v>70</v>
      </c>
      <c r="J1187" t="s">
        <v>186</v>
      </c>
      <c r="K1187" s="41">
        <v>34565</v>
      </c>
      <c r="L1187" s="42">
        <v>12</v>
      </c>
      <c r="M1187">
        <v>21</v>
      </c>
      <c r="N1187">
        <v>252</v>
      </c>
    </row>
    <row r="1188" spans="3:14">
      <c r="C1188">
        <v>4</v>
      </c>
      <c r="D1188" t="s">
        <v>366</v>
      </c>
      <c r="E1188">
        <v>10807</v>
      </c>
      <c r="F1188" t="s">
        <v>260</v>
      </c>
      <c r="G1188" t="s">
        <v>261</v>
      </c>
      <c r="H1188">
        <v>10807</v>
      </c>
      <c r="I1188">
        <v>40</v>
      </c>
      <c r="J1188" t="s">
        <v>184</v>
      </c>
      <c r="K1188" s="41">
        <v>35095</v>
      </c>
      <c r="L1188" s="42">
        <v>18.399999999999999</v>
      </c>
      <c r="M1188">
        <v>1</v>
      </c>
      <c r="N1188">
        <v>18.399999999999999</v>
      </c>
    </row>
    <row r="1189" spans="3:14">
      <c r="C1189">
        <v>4</v>
      </c>
      <c r="D1189" t="s">
        <v>366</v>
      </c>
      <c r="E1189">
        <v>10980</v>
      </c>
      <c r="F1189" t="s">
        <v>267</v>
      </c>
      <c r="G1189" t="s">
        <v>268</v>
      </c>
      <c r="H1189">
        <v>10980</v>
      </c>
      <c r="I1189">
        <v>75</v>
      </c>
      <c r="J1189" t="s">
        <v>175</v>
      </c>
      <c r="K1189" s="41">
        <v>35181</v>
      </c>
      <c r="L1189" s="42">
        <v>7.75</v>
      </c>
      <c r="M1189">
        <v>40</v>
      </c>
      <c r="N1189">
        <v>310</v>
      </c>
    </row>
    <row r="1190" spans="3:14">
      <c r="C1190">
        <v>4</v>
      </c>
      <c r="D1190" t="s">
        <v>366</v>
      </c>
      <c r="E1190">
        <v>10774</v>
      </c>
      <c r="F1190" t="s">
        <v>267</v>
      </c>
      <c r="G1190" t="s">
        <v>268</v>
      </c>
      <c r="H1190">
        <v>10774</v>
      </c>
      <c r="I1190">
        <v>31</v>
      </c>
      <c r="J1190" t="s">
        <v>118</v>
      </c>
      <c r="K1190" s="41">
        <v>35075</v>
      </c>
      <c r="L1190" s="42">
        <v>12.5</v>
      </c>
      <c r="M1190">
        <v>2</v>
      </c>
      <c r="N1190">
        <v>25</v>
      </c>
    </row>
    <row r="1191" spans="3:14">
      <c r="C1191">
        <v>4</v>
      </c>
      <c r="D1191" t="s">
        <v>366</v>
      </c>
      <c r="E1191">
        <v>10774</v>
      </c>
      <c r="F1191" t="s">
        <v>267</v>
      </c>
      <c r="G1191" t="s">
        <v>268</v>
      </c>
      <c r="H1191">
        <v>10774</v>
      </c>
      <c r="I1191">
        <v>66</v>
      </c>
      <c r="J1191" t="s">
        <v>173</v>
      </c>
      <c r="K1191" s="41">
        <v>35075</v>
      </c>
      <c r="L1191" s="42">
        <v>17</v>
      </c>
      <c r="M1191">
        <v>50</v>
      </c>
      <c r="N1191">
        <v>850</v>
      </c>
    </row>
    <row r="1192" spans="3:14">
      <c r="C1192">
        <v>4</v>
      </c>
      <c r="D1192" t="s">
        <v>366</v>
      </c>
      <c r="E1192">
        <v>10294</v>
      </c>
      <c r="F1192" t="s">
        <v>148</v>
      </c>
      <c r="G1192" t="s">
        <v>149</v>
      </c>
      <c r="H1192">
        <v>10294</v>
      </c>
      <c r="I1192">
        <v>1</v>
      </c>
      <c r="J1192" t="s">
        <v>183</v>
      </c>
      <c r="K1192" s="41">
        <v>34607</v>
      </c>
      <c r="L1192" s="42">
        <v>14.4</v>
      </c>
      <c r="M1192">
        <v>18</v>
      </c>
      <c r="N1192">
        <v>259.2</v>
      </c>
    </row>
    <row r="1193" spans="3:14">
      <c r="C1193">
        <v>4</v>
      </c>
      <c r="D1193" t="s">
        <v>366</v>
      </c>
      <c r="E1193">
        <v>10294</v>
      </c>
      <c r="F1193" t="s">
        <v>148</v>
      </c>
      <c r="G1193" t="s">
        <v>149</v>
      </c>
      <c r="H1193">
        <v>10294</v>
      </c>
      <c r="I1193">
        <v>17</v>
      </c>
      <c r="J1193" t="s">
        <v>222</v>
      </c>
      <c r="K1193" s="41">
        <v>34607</v>
      </c>
      <c r="L1193" s="42">
        <v>31.2</v>
      </c>
      <c r="M1193">
        <v>15</v>
      </c>
      <c r="N1193">
        <v>468</v>
      </c>
    </row>
    <row r="1194" spans="3:14">
      <c r="C1194">
        <v>4</v>
      </c>
      <c r="D1194" t="s">
        <v>366</v>
      </c>
      <c r="E1194">
        <v>10294</v>
      </c>
      <c r="F1194" t="s">
        <v>148</v>
      </c>
      <c r="G1194" t="s">
        <v>149</v>
      </c>
      <c r="H1194">
        <v>10294</v>
      </c>
      <c r="I1194">
        <v>43</v>
      </c>
      <c r="J1194" t="s">
        <v>210</v>
      </c>
      <c r="K1194" s="41">
        <v>34607</v>
      </c>
      <c r="L1194" s="42">
        <v>36.799999999999997</v>
      </c>
      <c r="M1194">
        <v>15</v>
      </c>
      <c r="N1194">
        <v>552</v>
      </c>
    </row>
    <row r="1195" spans="3:14">
      <c r="C1195">
        <v>4</v>
      </c>
      <c r="D1195" t="s">
        <v>366</v>
      </c>
      <c r="E1195">
        <v>10294</v>
      </c>
      <c r="F1195" t="s">
        <v>148</v>
      </c>
      <c r="G1195" t="s">
        <v>149</v>
      </c>
      <c r="H1195">
        <v>10294</v>
      </c>
      <c r="I1195">
        <v>60</v>
      </c>
      <c r="J1195" t="s">
        <v>171</v>
      </c>
      <c r="K1195" s="41">
        <v>34607</v>
      </c>
      <c r="L1195" s="42">
        <v>27.2</v>
      </c>
      <c r="M1195">
        <v>21</v>
      </c>
      <c r="N1195">
        <v>571.20000000000005</v>
      </c>
    </row>
    <row r="1196" spans="3:14">
      <c r="C1196">
        <v>4</v>
      </c>
      <c r="D1196" t="s">
        <v>366</v>
      </c>
      <c r="E1196">
        <v>10294</v>
      </c>
      <c r="F1196" t="s">
        <v>148</v>
      </c>
      <c r="G1196" t="s">
        <v>149</v>
      </c>
      <c r="H1196">
        <v>10294</v>
      </c>
      <c r="I1196">
        <v>75</v>
      </c>
      <c r="J1196" t="s">
        <v>175</v>
      </c>
      <c r="K1196" s="41">
        <v>34607</v>
      </c>
      <c r="L1196" s="42">
        <v>6.2</v>
      </c>
      <c r="M1196">
        <v>6</v>
      </c>
      <c r="N1196">
        <v>37.200000000000003</v>
      </c>
    </row>
    <row r="1197" spans="3:14">
      <c r="C1197">
        <v>4</v>
      </c>
      <c r="D1197" t="s">
        <v>366</v>
      </c>
      <c r="E1197">
        <v>10288</v>
      </c>
      <c r="F1197" t="s">
        <v>135</v>
      </c>
      <c r="G1197" t="s">
        <v>136</v>
      </c>
      <c r="H1197">
        <v>10288</v>
      </c>
      <c r="I1197">
        <v>54</v>
      </c>
      <c r="J1197" t="s">
        <v>154</v>
      </c>
      <c r="K1197" s="41">
        <v>34600</v>
      </c>
      <c r="L1197" s="42">
        <v>5.9</v>
      </c>
      <c r="M1197">
        <v>10</v>
      </c>
      <c r="N1197">
        <v>59</v>
      </c>
    </row>
    <row r="1198" spans="3:14">
      <c r="C1198">
        <v>4</v>
      </c>
      <c r="D1198" t="s">
        <v>366</v>
      </c>
      <c r="E1198">
        <v>10288</v>
      </c>
      <c r="F1198" t="s">
        <v>135</v>
      </c>
      <c r="G1198" t="s">
        <v>136</v>
      </c>
      <c r="H1198">
        <v>10288</v>
      </c>
      <c r="I1198">
        <v>68</v>
      </c>
      <c r="J1198" t="s">
        <v>206</v>
      </c>
      <c r="K1198" s="41">
        <v>34600</v>
      </c>
      <c r="L1198" s="42">
        <v>10</v>
      </c>
      <c r="M1198">
        <v>3</v>
      </c>
      <c r="N1198">
        <v>30</v>
      </c>
    </row>
    <row r="1199" spans="3:14">
      <c r="C1199">
        <v>4</v>
      </c>
      <c r="D1199" t="s">
        <v>366</v>
      </c>
      <c r="E1199">
        <v>10464</v>
      </c>
      <c r="F1199" t="s">
        <v>281</v>
      </c>
      <c r="G1199" t="s">
        <v>282</v>
      </c>
      <c r="H1199">
        <v>10464</v>
      </c>
      <c r="I1199">
        <v>4</v>
      </c>
      <c r="J1199" t="s">
        <v>157</v>
      </c>
      <c r="K1199" s="41">
        <v>34793</v>
      </c>
      <c r="L1199" s="42">
        <v>17.600000000000001</v>
      </c>
      <c r="M1199">
        <v>16</v>
      </c>
      <c r="N1199">
        <v>281.60000000000002</v>
      </c>
    </row>
    <row r="1200" spans="3:14">
      <c r="C1200">
        <v>4</v>
      </c>
      <c r="D1200" t="s">
        <v>366</v>
      </c>
      <c r="E1200">
        <v>10464</v>
      </c>
      <c r="F1200" t="s">
        <v>281</v>
      </c>
      <c r="G1200" t="s">
        <v>282</v>
      </c>
      <c r="H1200">
        <v>10464</v>
      </c>
      <c r="I1200">
        <v>43</v>
      </c>
      <c r="J1200" t="s">
        <v>210</v>
      </c>
      <c r="K1200" s="41">
        <v>34793</v>
      </c>
      <c r="L1200" s="42">
        <v>36.799999999999997</v>
      </c>
      <c r="M1200">
        <v>3</v>
      </c>
      <c r="N1200">
        <v>110.4</v>
      </c>
    </row>
    <row r="1201" spans="3:14">
      <c r="C1201">
        <v>4</v>
      </c>
      <c r="D1201" t="s">
        <v>366</v>
      </c>
      <c r="E1201">
        <v>10464</v>
      </c>
      <c r="F1201" t="s">
        <v>281</v>
      </c>
      <c r="G1201" t="s">
        <v>282</v>
      </c>
      <c r="H1201">
        <v>10464</v>
      </c>
      <c r="I1201">
        <v>56</v>
      </c>
      <c r="J1201" t="s">
        <v>151</v>
      </c>
      <c r="K1201" s="41">
        <v>34793</v>
      </c>
      <c r="L1201" s="42">
        <v>30.4</v>
      </c>
      <c r="M1201">
        <v>30</v>
      </c>
      <c r="N1201">
        <v>912</v>
      </c>
    </row>
    <row r="1202" spans="3:14">
      <c r="C1202">
        <v>4</v>
      </c>
      <c r="D1202" t="s">
        <v>366</v>
      </c>
      <c r="E1202">
        <v>10464</v>
      </c>
      <c r="F1202" t="s">
        <v>281</v>
      </c>
      <c r="G1202" t="s">
        <v>282</v>
      </c>
      <c r="H1202">
        <v>10464</v>
      </c>
      <c r="I1202">
        <v>60</v>
      </c>
      <c r="J1202" t="s">
        <v>171</v>
      </c>
      <c r="K1202" s="41">
        <v>34793</v>
      </c>
      <c r="L1202" s="42">
        <v>27.2</v>
      </c>
      <c r="M1202">
        <v>20</v>
      </c>
      <c r="N1202">
        <v>544</v>
      </c>
    </row>
    <row r="1203" spans="3:14">
      <c r="C1203">
        <v>4</v>
      </c>
      <c r="D1203" t="s">
        <v>366</v>
      </c>
      <c r="E1203">
        <v>10427</v>
      </c>
      <c r="F1203" t="s">
        <v>321</v>
      </c>
      <c r="G1203" t="s">
        <v>322</v>
      </c>
      <c r="H1203">
        <v>10427</v>
      </c>
      <c r="I1203">
        <v>14</v>
      </c>
      <c r="J1203" t="s">
        <v>164</v>
      </c>
      <c r="K1203" s="41">
        <v>34757</v>
      </c>
      <c r="L1203" s="42">
        <v>18.600000000000001</v>
      </c>
      <c r="M1203">
        <v>35</v>
      </c>
      <c r="N1203">
        <v>651</v>
      </c>
    </row>
    <row r="1204" spans="3:14">
      <c r="C1204">
        <v>4</v>
      </c>
      <c r="D1204" t="s">
        <v>366</v>
      </c>
      <c r="E1204">
        <v>10337</v>
      </c>
      <c r="F1204" t="s">
        <v>269</v>
      </c>
      <c r="G1204" t="s">
        <v>270</v>
      </c>
      <c r="H1204">
        <v>10337</v>
      </c>
      <c r="I1204">
        <v>23</v>
      </c>
      <c r="J1204" t="s">
        <v>166</v>
      </c>
      <c r="K1204" s="41">
        <v>34662</v>
      </c>
      <c r="L1204" s="42">
        <v>7.2</v>
      </c>
      <c r="M1204">
        <v>40</v>
      </c>
      <c r="N1204">
        <v>288</v>
      </c>
    </row>
    <row r="1205" spans="3:14">
      <c r="C1205">
        <v>4</v>
      </c>
      <c r="D1205" t="s">
        <v>366</v>
      </c>
      <c r="E1205">
        <v>10337</v>
      </c>
      <c r="F1205" t="s">
        <v>269</v>
      </c>
      <c r="G1205" t="s">
        <v>270</v>
      </c>
      <c r="H1205">
        <v>10337</v>
      </c>
      <c r="I1205">
        <v>26</v>
      </c>
      <c r="J1205" t="s">
        <v>133</v>
      </c>
      <c r="K1205" s="41">
        <v>34662</v>
      </c>
      <c r="L1205" s="42">
        <v>24.9</v>
      </c>
      <c r="M1205">
        <v>24</v>
      </c>
      <c r="N1205">
        <v>597.6</v>
      </c>
    </row>
    <row r="1206" spans="3:14">
      <c r="C1206">
        <v>4</v>
      </c>
      <c r="D1206" t="s">
        <v>366</v>
      </c>
      <c r="E1206">
        <v>10337</v>
      </c>
      <c r="F1206" t="s">
        <v>269</v>
      </c>
      <c r="G1206" t="s">
        <v>270</v>
      </c>
      <c r="H1206">
        <v>10337</v>
      </c>
      <c r="I1206">
        <v>36</v>
      </c>
      <c r="J1206" t="s">
        <v>209</v>
      </c>
      <c r="K1206" s="41">
        <v>34662</v>
      </c>
      <c r="L1206" s="42">
        <v>15.2</v>
      </c>
      <c r="M1206">
        <v>20</v>
      </c>
      <c r="N1206">
        <v>304</v>
      </c>
    </row>
    <row r="1207" spans="3:14">
      <c r="C1207">
        <v>4</v>
      </c>
      <c r="D1207" t="s">
        <v>366</v>
      </c>
      <c r="E1207">
        <v>10337</v>
      </c>
      <c r="F1207" t="s">
        <v>269</v>
      </c>
      <c r="G1207" t="s">
        <v>270</v>
      </c>
      <c r="H1207">
        <v>10337</v>
      </c>
      <c r="I1207">
        <v>37</v>
      </c>
      <c r="J1207" t="s">
        <v>369</v>
      </c>
      <c r="K1207" s="41">
        <v>34662</v>
      </c>
      <c r="L1207" s="42">
        <v>20.8</v>
      </c>
      <c r="M1207">
        <v>28</v>
      </c>
      <c r="N1207">
        <v>582.4</v>
      </c>
    </row>
    <row r="1208" spans="3:14">
      <c r="C1208">
        <v>4</v>
      </c>
      <c r="D1208" t="s">
        <v>366</v>
      </c>
      <c r="E1208">
        <v>10337</v>
      </c>
      <c r="F1208" t="s">
        <v>269</v>
      </c>
      <c r="G1208" t="s">
        <v>270</v>
      </c>
      <c r="H1208">
        <v>10337</v>
      </c>
      <c r="I1208">
        <v>72</v>
      </c>
      <c r="J1208" t="s">
        <v>201</v>
      </c>
      <c r="K1208" s="41">
        <v>34662</v>
      </c>
      <c r="L1208" s="42">
        <v>27.8</v>
      </c>
      <c r="M1208">
        <v>25</v>
      </c>
      <c r="N1208">
        <v>695</v>
      </c>
    </row>
    <row r="1209" spans="3:14">
      <c r="C1209">
        <v>4</v>
      </c>
      <c r="D1209" t="s">
        <v>366</v>
      </c>
      <c r="E1209">
        <v>10526</v>
      </c>
      <c r="F1209" t="s">
        <v>312</v>
      </c>
      <c r="G1209" t="s">
        <v>313</v>
      </c>
      <c r="H1209">
        <v>10526</v>
      </c>
      <c r="I1209">
        <v>1</v>
      </c>
      <c r="J1209" t="s">
        <v>183</v>
      </c>
      <c r="K1209" s="41">
        <v>34855</v>
      </c>
      <c r="L1209" s="42">
        <v>18</v>
      </c>
      <c r="M1209">
        <v>8</v>
      </c>
      <c r="N1209">
        <v>144</v>
      </c>
    </row>
    <row r="1210" spans="3:14">
      <c r="C1210">
        <v>4</v>
      </c>
      <c r="D1210" t="s">
        <v>366</v>
      </c>
      <c r="E1210">
        <v>10526</v>
      </c>
      <c r="F1210" t="s">
        <v>312</v>
      </c>
      <c r="G1210" t="s">
        <v>313</v>
      </c>
      <c r="H1210">
        <v>10526</v>
      </c>
      <c r="I1210">
        <v>13</v>
      </c>
      <c r="J1210" t="s">
        <v>163</v>
      </c>
      <c r="K1210" s="41">
        <v>34855</v>
      </c>
      <c r="L1210" s="42">
        <v>6</v>
      </c>
      <c r="M1210">
        <v>10</v>
      </c>
      <c r="N1210">
        <v>60</v>
      </c>
    </row>
    <row r="1211" spans="3:14">
      <c r="C1211">
        <v>4</v>
      </c>
      <c r="D1211" t="s">
        <v>366</v>
      </c>
      <c r="E1211">
        <v>10526</v>
      </c>
      <c r="F1211" t="s">
        <v>312</v>
      </c>
      <c r="G1211" t="s">
        <v>313</v>
      </c>
      <c r="H1211">
        <v>10526</v>
      </c>
      <c r="I1211">
        <v>56</v>
      </c>
      <c r="J1211" t="s">
        <v>151</v>
      </c>
      <c r="K1211" s="41">
        <v>34855</v>
      </c>
      <c r="L1211" s="42">
        <v>38</v>
      </c>
      <c r="M1211">
        <v>30</v>
      </c>
      <c r="N1211">
        <v>1140</v>
      </c>
    </row>
    <row r="1212" spans="3:14">
      <c r="C1212">
        <v>4</v>
      </c>
      <c r="D1212" t="s">
        <v>366</v>
      </c>
      <c r="E1212">
        <v>10920</v>
      </c>
      <c r="F1212" t="s">
        <v>309</v>
      </c>
      <c r="G1212" t="s">
        <v>310</v>
      </c>
      <c r="H1212">
        <v>10920</v>
      </c>
      <c r="I1212">
        <v>50</v>
      </c>
      <c r="J1212" t="s">
        <v>311</v>
      </c>
      <c r="K1212" s="41">
        <v>35157</v>
      </c>
      <c r="L1212" s="42">
        <v>16.25</v>
      </c>
      <c r="M1212">
        <v>24</v>
      </c>
      <c r="N1212">
        <v>390</v>
      </c>
    </row>
    <row r="1213" spans="3:14">
      <c r="C1213">
        <v>4</v>
      </c>
      <c r="D1213" t="s">
        <v>366</v>
      </c>
      <c r="E1213">
        <v>10760</v>
      </c>
      <c r="F1213" t="s">
        <v>354</v>
      </c>
      <c r="G1213" t="s">
        <v>355</v>
      </c>
      <c r="H1213">
        <v>10760</v>
      </c>
      <c r="I1213">
        <v>25</v>
      </c>
      <c r="J1213" t="s">
        <v>223</v>
      </c>
      <c r="K1213" s="41">
        <v>35065</v>
      </c>
      <c r="L1213" s="42">
        <v>14</v>
      </c>
      <c r="M1213">
        <v>12</v>
      </c>
      <c r="N1213">
        <v>168</v>
      </c>
    </row>
    <row r="1214" spans="3:14">
      <c r="C1214">
        <v>4</v>
      </c>
      <c r="D1214" t="s">
        <v>366</v>
      </c>
      <c r="E1214">
        <v>10760</v>
      </c>
      <c r="F1214" t="s">
        <v>354</v>
      </c>
      <c r="G1214" t="s">
        <v>355</v>
      </c>
      <c r="H1214">
        <v>10760</v>
      </c>
      <c r="I1214">
        <v>27</v>
      </c>
      <c r="J1214" t="s">
        <v>155</v>
      </c>
      <c r="K1214" s="41">
        <v>35065</v>
      </c>
      <c r="L1214" s="42">
        <v>43.9</v>
      </c>
      <c r="M1214">
        <v>40</v>
      </c>
      <c r="N1214">
        <v>1756</v>
      </c>
    </row>
    <row r="1215" spans="3:14">
      <c r="C1215">
        <v>4</v>
      </c>
      <c r="D1215" t="s">
        <v>366</v>
      </c>
      <c r="E1215">
        <v>10760</v>
      </c>
      <c r="F1215" t="s">
        <v>354</v>
      </c>
      <c r="G1215" t="s">
        <v>355</v>
      </c>
      <c r="H1215">
        <v>10760</v>
      </c>
      <c r="I1215">
        <v>43</v>
      </c>
      <c r="J1215" t="s">
        <v>210</v>
      </c>
      <c r="K1215" s="41">
        <v>35065</v>
      </c>
      <c r="L1215" s="42">
        <v>46</v>
      </c>
      <c r="M1215">
        <v>30</v>
      </c>
      <c r="N1215">
        <v>1380</v>
      </c>
    </row>
    <row r="1216" spans="3:14">
      <c r="C1216">
        <v>4</v>
      </c>
      <c r="D1216" t="s">
        <v>366</v>
      </c>
      <c r="E1216">
        <v>10766</v>
      </c>
      <c r="F1216" t="s">
        <v>273</v>
      </c>
      <c r="G1216" t="s">
        <v>274</v>
      </c>
      <c r="H1216">
        <v>10766</v>
      </c>
      <c r="I1216">
        <v>2</v>
      </c>
      <c r="J1216" t="s">
        <v>132</v>
      </c>
      <c r="K1216" s="41">
        <v>35069</v>
      </c>
      <c r="L1216" s="42">
        <v>19</v>
      </c>
      <c r="M1216">
        <v>40</v>
      </c>
      <c r="N1216">
        <v>760</v>
      </c>
    </row>
    <row r="1217" spans="3:14">
      <c r="C1217">
        <v>4</v>
      </c>
      <c r="D1217" t="s">
        <v>366</v>
      </c>
      <c r="E1217">
        <v>10766</v>
      </c>
      <c r="F1217" t="s">
        <v>273</v>
      </c>
      <c r="G1217" t="s">
        <v>274</v>
      </c>
      <c r="H1217">
        <v>10766</v>
      </c>
      <c r="I1217">
        <v>7</v>
      </c>
      <c r="J1217" t="s">
        <v>159</v>
      </c>
      <c r="K1217" s="41">
        <v>35069</v>
      </c>
      <c r="L1217" s="42">
        <v>30</v>
      </c>
      <c r="M1217">
        <v>35</v>
      </c>
      <c r="N1217">
        <v>1050</v>
      </c>
    </row>
    <row r="1218" spans="3:14">
      <c r="C1218">
        <v>4</v>
      </c>
      <c r="D1218" t="s">
        <v>366</v>
      </c>
      <c r="E1218">
        <v>10766</v>
      </c>
      <c r="F1218" t="s">
        <v>273</v>
      </c>
      <c r="G1218" t="s">
        <v>274</v>
      </c>
      <c r="H1218">
        <v>10766</v>
      </c>
      <c r="I1218">
        <v>68</v>
      </c>
      <c r="J1218" t="s">
        <v>206</v>
      </c>
      <c r="K1218" s="41">
        <v>35069</v>
      </c>
      <c r="L1218" s="42">
        <v>12.5</v>
      </c>
      <c r="M1218">
        <v>40</v>
      </c>
      <c r="N1218">
        <v>500</v>
      </c>
    </row>
    <row r="1219" spans="3:14">
      <c r="C1219">
        <v>4</v>
      </c>
      <c r="D1219" t="s">
        <v>366</v>
      </c>
      <c r="E1219">
        <v>10448</v>
      </c>
      <c r="F1219" t="s">
        <v>178</v>
      </c>
      <c r="G1219" t="s">
        <v>179</v>
      </c>
      <c r="H1219">
        <v>10448</v>
      </c>
      <c r="I1219">
        <v>26</v>
      </c>
      <c r="J1219" t="s">
        <v>133</v>
      </c>
      <c r="K1219" s="41">
        <v>34778</v>
      </c>
      <c r="L1219" s="42">
        <v>24.9</v>
      </c>
      <c r="M1219">
        <v>6</v>
      </c>
      <c r="N1219">
        <v>149.4</v>
      </c>
    </row>
    <row r="1220" spans="3:14">
      <c r="C1220">
        <v>4</v>
      </c>
      <c r="D1220" t="s">
        <v>366</v>
      </c>
      <c r="E1220">
        <v>10448</v>
      </c>
      <c r="F1220" t="s">
        <v>178</v>
      </c>
      <c r="G1220" t="s">
        <v>179</v>
      </c>
      <c r="H1220">
        <v>10448</v>
      </c>
      <c r="I1220">
        <v>40</v>
      </c>
      <c r="J1220" t="s">
        <v>184</v>
      </c>
      <c r="K1220" s="41">
        <v>34778</v>
      </c>
      <c r="L1220" s="42">
        <v>14.7</v>
      </c>
      <c r="M1220">
        <v>20</v>
      </c>
      <c r="N1220">
        <v>294</v>
      </c>
    </row>
    <row r="1221" spans="3:14">
      <c r="C1221">
        <v>4</v>
      </c>
      <c r="D1221" t="s">
        <v>366</v>
      </c>
      <c r="E1221">
        <v>10554</v>
      </c>
      <c r="F1221" t="s">
        <v>273</v>
      </c>
      <c r="G1221" t="s">
        <v>274</v>
      </c>
      <c r="H1221">
        <v>10554</v>
      </c>
      <c r="I1221">
        <v>16</v>
      </c>
      <c r="J1221" t="s">
        <v>124</v>
      </c>
      <c r="K1221" s="41">
        <v>34880</v>
      </c>
      <c r="L1221" s="42">
        <v>17.45</v>
      </c>
      <c r="M1221">
        <v>30</v>
      </c>
      <c r="N1221">
        <v>523.5</v>
      </c>
    </row>
    <row r="1222" spans="3:14">
      <c r="C1222">
        <v>4</v>
      </c>
      <c r="D1222" t="s">
        <v>366</v>
      </c>
      <c r="E1222">
        <v>10554</v>
      </c>
      <c r="F1222" t="s">
        <v>273</v>
      </c>
      <c r="G1222" t="s">
        <v>274</v>
      </c>
      <c r="H1222">
        <v>10554</v>
      </c>
      <c r="I1222">
        <v>23</v>
      </c>
      <c r="J1222" t="s">
        <v>166</v>
      </c>
      <c r="K1222" s="41">
        <v>34880</v>
      </c>
      <c r="L1222" s="42">
        <v>9</v>
      </c>
      <c r="M1222">
        <v>20</v>
      </c>
      <c r="N1222">
        <v>180</v>
      </c>
    </row>
    <row r="1223" spans="3:14">
      <c r="C1223">
        <v>4</v>
      </c>
      <c r="D1223" t="s">
        <v>366</v>
      </c>
      <c r="E1223">
        <v>10554</v>
      </c>
      <c r="F1223" t="s">
        <v>273</v>
      </c>
      <c r="G1223" t="s">
        <v>274</v>
      </c>
      <c r="H1223">
        <v>10554</v>
      </c>
      <c r="I1223">
        <v>62</v>
      </c>
      <c r="J1223" t="s">
        <v>138</v>
      </c>
      <c r="K1223" s="41">
        <v>34880</v>
      </c>
      <c r="L1223" s="42">
        <v>49.3</v>
      </c>
      <c r="M1223">
        <v>20</v>
      </c>
      <c r="N1223">
        <v>986</v>
      </c>
    </row>
    <row r="1224" spans="3:14">
      <c r="C1224">
        <v>4</v>
      </c>
      <c r="D1224" t="s">
        <v>366</v>
      </c>
      <c r="E1224">
        <v>10554</v>
      </c>
      <c r="F1224" t="s">
        <v>273</v>
      </c>
      <c r="G1224" t="s">
        <v>274</v>
      </c>
      <c r="H1224">
        <v>10554</v>
      </c>
      <c r="I1224">
        <v>77</v>
      </c>
      <c r="J1224" t="s">
        <v>176</v>
      </c>
      <c r="K1224" s="41">
        <v>34880</v>
      </c>
      <c r="L1224" s="42">
        <v>13</v>
      </c>
      <c r="M1224">
        <v>10</v>
      </c>
      <c r="N1224">
        <v>130</v>
      </c>
    </row>
    <row r="1225" spans="3:14">
      <c r="C1225">
        <v>4</v>
      </c>
      <c r="D1225" t="s">
        <v>366</v>
      </c>
      <c r="E1225">
        <v>10580</v>
      </c>
      <c r="F1225" t="s">
        <v>273</v>
      </c>
      <c r="G1225" t="s">
        <v>274</v>
      </c>
      <c r="H1225">
        <v>10580</v>
      </c>
      <c r="I1225">
        <v>14</v>
      </c>
      <c r="J1225" t="s">
        <v>164</v>
      </c>
      <c r="K1225" s="41">
        <v>34907</v>
      </c>
      <c r="L1225" s="42">
        <v>23.25</v>
      </c>
      <c r="M1225">
        <v>15</v>
      </c>
      <c r="N1225">
        <v>348.75</v>
      </c>
    </row>
    <row r="1226" spans="3:14">
      <c r="C1226">
        <v>4</v>
      </c>
      <c r="D1226" t="s">
        <v>366</v>
      </c>
      <c r="E1226">
        <v>10580</v>
      </c>
      <c r="F1226" t="s">
        <v>273</v>
      </c>
      <c r="G1226" t="s">
        <v>274</v>
      </c>
      <c r="H1226">
        <v>10580</v>
      </c>
      <c r="I1226">
        <v>41</v>
      </c>
      <c r="J1226" t="s">
        <v>131</v>
      </c>
      <c r="K1226" s="41">
        <v>34907</v>
      </c>
      <c r="L1226" s="42">
        <v>9.65</v>
      </c>
      <c r="M1226">
        <v>9</v>
      </c>
      <c r="N1226">
        <v>86.85</v>
      </c>
    </row>
    <row r="1227" spans="3:14">
      <c r="C1227">
        <v>4</v>
      </c>
      <c r="D1227" t="s">
        <v>366</v>
      </c>
      <c r="E1227">
        <v>10580</v>
      </c>
      <c r="F1227" t="s">
        <v>273</v>
      </c>
      <c r="G1227" t="s">
        <v>274</v>
      </c>
      <c r="H1227">
        <v>10580</v>
      </c>
      <c r="I1227">
        <v>65</v>
      </c>
      <c r="J1227" t="s">
        <v>147</v>
      </c>
      <c r="K1227" s="41">
        <v>34907</v>
      </c>
      <c r="L1227" s="42">
        <v>21.05</v>
      </c>
      <c r="M1227">
        <v>30</v>
      </c>
      <c r="N1227">
        <v>631.5</v>
      </c>
    </row>
    <row r="1228" spans="3:14">
      <c r="C1228">
        <v>4</v>
      </c>
      <c r="D1228" t="s">
        <v>366</v>
      </c>
      <c r="E1228">
        <v>10267</v>
      </c>
      <c r="F1228" t="s">
        <v>269</v>
      </c>
      <c r="G1228" t="s">
        <v>270</v>
      </c>
      <c r="H1228">
        <v>10267</v>
      </c>
      <c r="I1228">
        <v>40</v>
      </c>
      <c r="J1228" t="s">
        <v>184</v>
      </c>
      <c r="K1228" s="41">
        <v>34575</v>
      </c>
      <c r="L1228" s="42">
        <v>14.7</v>
      </c>
      <c r="M1228">
        <v>50</v>
      </c>
      <c r="N1228">
        <v>735</v>
      </c>
    </row>
    <row r="1229" spans="3:14">
      <c r="C1229">
        <v>4</v>
      </c>
      <c r="D1229" t="s">
        <v>366</v>
      </c>
      <c r="E1229">
        <v>10267</v>
      </c>
      <c r="F1229" t="s">
        <v>269</v>
      </c>
      <c r="G1229" t="s">
        <v>270</v>
      </c>
      <c r="H1229">
        <v>10267</v>
      </c>
      <c r="I1229">
        <v>59</v>
      </c>
      <c r="J1229" t="s">
        <v>198</v>
      </c>
      <c r="K1229" s="41">
        <v>34575</v>
      </c>
      <c r="L1229" s="42">
        <v>44</v>
      </c>
      <c r="M1229">
        <v>70</v>
      </c>
      <c r="N1229">
        <v>3080</v>
      </c>
    </row>
    <row r="1230" spans="3:14">
      <c r="C1230">
        <v>4</v>
      </c>
      <c r="D1230" t="s">
        <v>366</v>
      </c>
      <c r="E1230">
        <v>10267</v>
      </c>
      <c r="F1230" t="s">
        <v>269</v>
      </c>
      <c r="G1230" t="s">
        <v>270</v>
      </c>
      <c r="H1230">
        <v>10267</v>
      </c>
      <c r="I1230">
        <v>76</v>
      </c>
      <c r="J1230" t="s">
        <v>187</v>
      </c>
      <c r="K1230" s="41">
        <v>34575</v>
      </c>
      <c r="L1230" s="42">
        <v>14.4</v>
      </c>
      <c r="M1230">
        <v>15</v>
      </c>
      <c r="N1230">
        <v>216</v>
      </c>
    </row>
    <row r="1231" spans="3:14">
      <c r="C1231">
        <v>4</v>
      </c>
      <c r="D1231" t="s">
        <v>366</v>
      </c>
      <c r="E1231">
        <v>10670</v>
      </c>
      <c r="F1231" t="s">
        <v>269</v>
      </c>
      <c r="G1231" t="s">
        <v>270</v>
      </c>
      <c r="H1231">
        <v>10670</v>
      </c>
      <c r="I1231">
        <v>23</v>
      </c>
      <c r="J1231" t="s">
        <v>166</v>
      </c>
      <c r="K1231" s="41">
        <v>34989</v>
      </c>
      <c r="L1231" s="42">
        <v>9</v>
      </c>
      <c r="M1231">
        <v>32</v>
      </c>
      <c r="N1231">
        <v>288</v>
      </c>
    </row>
    <row r="1232" spans="3:14">
      <c r="C1232">
        <v>4</v>
      </c>
      <c r="D1232" t="s">
        <v>366</v>
      </c>
      <c r="E1232">
        <v>10670</v>
      </c>
      <c r="F1232" t="s">
        <v>269</v>
      </c>
      <c r="G1232" t="s">
        <v>270</v>
      </c>
      <c r="H1232">
        <v>10670</v>
      </c>
      <c r="I1232">
        <v>46</v>
      </c>
      <c r="J1232" t="s">
        <v>128</v>
      </c>
      <c r="K1232" s="41">
        <v>34989</v>
      </c>
      <c r="L1232" s="42">
        <v>12</v>
      </c>
      <c r="M1232">
        <v>60</v>
      </c>
      <c r="N1232">
        <v>720</v>
      </c>
    </row>
    <row r="1233" spans="3:14">
      <c r="C1233">
        <v>4</v>
      </c>
      <c r="D1233" t="s">
        <v>366</v>
      </c>
      <c r="E1233">
        <v>10670</v>
      </c>
      <c r="F1233" t="s">
        <v>269</v>
      </c>
      <c r="G1233" t="s">
        <v>270</v>
      </c>
      <c r="H1233">
        <v>10670</v>
      </c>
      <c r="I1233">
        <v>67</v>
      </c>
      <c r="J1233" t="s">
        <v>323</v>
      </c>
      <c r="K1233" s="41">
        <v>34989</v>
      </c>
      <c r="L1233" s="42">
        <v>14</v>
      </c>
      <c r="M1233">
        <v>25</v>
      </c>
      <c r="N1233">
        <v>350</v>
      </c>
    </row>
    <row r="1234" spans="3:14">
      <c r="C1234">
        <v>4</v>
      </c>
      <c r="D1234" t="s">
        <v>366</v>
      </c>
      <c r="E1234">
        <v>10670</v>
      </c>
      <c r="F1234" t="s">
        <v>269</v>
      </c>
      <c r="G1234" t="s">
        <v>270</v>
      </c>
      <c r="H1234">
        <v>10670</v>
      </c>
      <c r="I1234">
        <v>73</v>
      </c>
      <c r="J1234" t="s">
        <v>174</v>
      </c>
      <c r="K1234" s="41">
        <v>34989</v>
      </c>
      <c r="L1234" s="42">
        <v>15</v>
      </c>
      <c r="M1234">
        <v>50</v>
      </c>
      <c r="N1234">
        <v>750</v>
      </c>
    </row>
    <row r="1235" spans="3:14">
      <c r="C1235">
        <v>4</v>
      </c>
      <c r="D1235" t="s">
        <v>366</v>
      </c>
      <c r="E1235">
        <v>10670</v>
      </c>
      <c r="F1235" t="s">
        <v>269</v>
      </c>
      <c r="G1235" t="s">
        <v>270</v>
      </c>
      <c r="H1235">
        <v>10670</v>
      </c>
      <c r="I1235">
        <v>75</v>
      </c>
      <c r="J1235" t="s">
        <v>175</v>
      </c>
      <c r="K1235" s="41">
        <v>34989</v>
      </c>
      <c r="L1235" s="42">
        <v>7.75</v>
      </c>
      <c r="M1235">
        <v>25</v>
      </c>
      <c r="N1235">
        <v>193.75</v>
      </c>
    </row>
    <row r="1236" spans="3:14">
      <c r="C1236">
        <v>4</v>
      </c>
      <c r="D1236" t="s">
        <v>366</v>
      </c>
      <c r="E1236">
        <v>10590</v>
      </c>
      <c r="F1236" t="s">
        <v>279</v>
      </c>
      <c r="G1236" t="s">
        <v>280</v>
      </c>
      <c r="H1236">
        <v>10590</v>
      </c>
      <c r="I1236">
        <v>1</v>
      </c>
      <c r="J1236" t="s">
        <v>183</v>
      </c>
      <c r="K1236" s="41">
        <v>34918</v>
      </c>
      <c r="L1236" s="42">
        <v>18</v>
      </c>
      <c r="M1236">
        <v>20</v>
      </c>
      <c r="N1236">
        <v>360</v>
      </c>
    </row>
    <row r="1237" spans="3:14">
      <c r="C1237">
        <v>4</v>
      </c>
      <c r="D1237" t="s">
        <v>366</v>
      </c>
      <c r="E1237">
        <v>10590</v>
      </c>
      <c r="F1237" t="s">
        <v>279</v>
      </c>
      <c r="G1237" t="s">
        <v>280</v>
      </c>
      <c r="H1237">
        <v>10590</v>
      </c>
      <c r="I1237">
        <v>77</v>
      </c>
      <c r="J1237" t="s">
        <v>176</v>
      </c>
      <c r="K1237" s="41">
        <v>34918</v>
      </c>
      <c r="L1237" s="42">
        <v>13</v>
      </c>
      <c r="M1237">
        <v>60</v>
      </c>
      <c r="N1237">
        <v>780</v>
      </c>
    </row>
    <row r="1238" spans="3:14">
      <c r="C1238">
        <v>4</v>
      </c>
      <c r="D1238" t="s">
        <v>366</v>
      </c>
      <c r="E1238">
        <v>10535</v>
      </c>
      <c r="F1238" t="s">
        <v>316</v>
      </c>
      <c r="G1238" t="s">
        <v>317</v>
      </c>
      <c r="H1238">
        <v>10535</v>
      </c>
      <c r="I1238">
        <v>11</v>
      </c>
      <c r="J1238" t="s">
        <v>197</v>
      </c>
      <c r="K1238" s="41">
        <v>34863</v>
      </c>
      <c r="L1238" s="42">
        <v>21</v>
      </c>
      <c r="M1238">
        <v>50</v>
      </c>
      <c r="N1238">
        <v>1050</v>
      </c>
    </row>
    <row r="1239" spans="3:14">
      <c r="C1239">
        <v>4</v>
      </c>
      <c r="D1239" t="s">
        <v>366</v>
      </c>
      <c r="E1239">
        <v>10535</v>
      </c>
      <c r="F1239" t="s">
        <v>316</v>
      </c>
      <c r="G1239" t="s">
        <v>317</v>
      </c>
      <c r="H1239">
        <v>10535</v>
      </c>
      <c r="I1239">
        <v>40</v>
      </c>
      <c r="J1239" t="s">
        <v>184</v>
      </c>
      <c r="K1239" s="41">
        <v>34863</v>
      </c>
      <c r="L1239" s="42">
        <v>18.399999999999999</v>
      </c>
      <c r="M1239">
        <v>10</v>
      </c>
      <c r="N1239">
        <v>184</v>
      </c>
    </row>
    <row r="1240" spans="3:14">
      <c r="C1240">
        <v>4</v>
      </c>
      <c r="D1240" t="s">
        <v>366</v>
      </c>
      <c r="E1240">
        <v>10535</v>
      </c>
      <c r="F1240" t="s">
        <v>316</v>
      </c>
      <c r="G1240" t="s">
        <v>317</v>
      </c>
      <c r="H1240">
        <v>10535</v>
      </c>
      <c r="I1240">
        <v>57</v>
      </c>
      <c r="J1240" t="s">
        <v>180</v>
      </c>
      <c r="K1240" s="41">
        <v>34863</v>
      </c>
      <c r="L1240" s="42">
        <v>19.5</v>
      </c>
      <c r="M1240">
        <v>5</v>
      </c>
      <c r="N1240">
        <v>97.5</v>
      </c>
    </row>
    <row r="1241" spans="3:14">
      <c r="C1241">
        <v>4</v>
      </c>
      <c r="D1241" t="s">
        <v>366</v>
      </c>
      <c r="E1241">
        <v>10535</v>
      </c>
      <c r="F1241" t="s">
        <v>316</v>
      </c>
      <c r="G1241" t="s">
        <v>317</v>
      </c>
      <c r="H1241">
        <v>10535</v>
      </c>
      <c r="I1241">
        <v>59</v>
      </c>
      <c r="J1241" t="s">
        <v>198</v>
      </c>
      <c r="K1241" s="41">
        <v>34863</v>
      </c>
      <c r="L1241" s="42">
        <v>55</v>
      </c>
      <c r="M1241">
        <v>15</v>
      </c>
      <c r="N1241">
        <v>825</v>
      </c>
    </row>
    <row r="1242" spans="3:14">
      <c r="C1242">
        <v>4</v>
      </c>
      <c r="D1242" t="s">
        <v>366</v>
      </c>
      <c r="E1242">
        <v>10338</v>
      </c>
      <c r="F1242" t="s">
        <v>290</v>
      </c>
      <c r="G1242" t="s">
        <v>291</v>
      </c>
      <c r="H1242">
        <v>10338</v>
      </c>
      <c r="I1242">
        <v>17</v>
      </c>
      <c r="J1242" t="s">
        <v>222</v>
      </c>
      <c r="K1242" s="41">
        <v>34663</v>
      </c>
      <c r="L1242" s="42">
        <v>31.2</v>
      </c>
      <c r="M1242">
        <v>20</v>
      </c>
      <c r="N1242">
        <v>624</v>
      </c>
    </row>
    <row r="1243" spans="3:14">
      <c r="C1243">
        <v>4</v>
      </c>
      <c r="D1243" t="s">
        <v>366</v>
      </c>
      <c r="E1243">
        <v>10338</v>
      </c>
      <c r="F1243" t="s">
        <v>290</v>
      </c>
      <c r="G1243" t="s">
        <v>291</v>
      </c>
      <c r="H1243">
        <v>10338</v>
      </c>
      <c r="I1243">
        <v>30</v>
      </c>
      <c r="J1243" t="s">
        <v>150</v>
      </c>
      <c r="K1243" s="41">
        <v>34663</v>
      </c>
      <c r="L1243" s="42">
        <v>20.7</v>
      </c>
      <c r="M1243">
        <v>15</v>
      </c>
      <c r="N1243">
        <v>310.5</v>
      </c>
    </row>
    <row r="1244" spans="3:14">
      <c r="C1244">
        <v>4</v>
      </c>
      <c r="D1244" t="s">
        <v>366</v>
      </c>
      <c r="E1244">
        <v>10898</v>
      </c>
      <c r="F1244" t="s">
        <v>358</v>
      </c>
      <c r="G1244" t="s">
        <v>359</v>
      </c>
      <c r="H1244">
        <v>10898</v>
      </c>
      <c r="I1244">
        <v>13</v>
      </c>
      <c r="J1244" t="s">
        <v>163</v>
      </c>
      <c r="K1244" s="41">
        <v>35146</v>
      </c>
      <c r="L1244" s="42">
        <v>6</v>
      </c>
      <c r="M1244">
        <v>5</v>
      </c>
      <c r="N1244">
        <v>30</v>
      </c>
    </row>
    <row r="1245" spans="3:14">
      <c r="C1245">
        <v>4</v>
      </c>
      <c r="D1245" t="s">
        <v>366</v>
      </c>
      <c r="E1245">
        <v>10945</v>
      </c>
      <c r="F1245" t="s">
        <v>347</v>
      </c>
      <c r="G1245" t="s">
        <v>348</v>
      </c>
      <c r="H1245">
        <v>10945</v>
      </c>
      <c r="I1245">
        <v>13</v>
      </c>
      <c r="J1245" t="s">
        <v>163</v>
      </c>
      <c r="K1245" s="41">
        <v>35166</v>
      </c>
      <c r="L1245" s="42">
        <v>6</v>
      </c>
      <c r="M1245">
        <v>20</v>
      </c>
      <c r="N1245">
        <v>120</v>
      </c>
    </row>
    <row r="1246" spans="3:14">
      <c r="C1246">
        <v>4</v>
      </c>
      <c r="D1246" t="s">
        <v>366</v>
      </c>
      <c r="E1246">
        <v>10945</v>
      </c>
      <c r="F1246" t="s">
        <v>347</v>
      </c>
      <c r="G1246" t="s">
        <v>348</v>
      </c>
      <c r="H1246">
        <v>10945</v>
      </c>
      <c r="I1246">
        <v>31</v>
      </c>
      <c r="J1246" t="s">
        <v>118</v>
      </c>
      <c r="K1246" s="41">
        <v>35166</v>
      </c>
      <c r="L1246" s="42">
        <v>12.5</v>
      </c>
      <c r="M1246">
        <v>10</v>
      </c>
      <c r="N1246">
        <v>125</v>
      </c>
    </row>
    <row r="1247" spans="3:14">
      <c r="C1247">
        <v>4</v>
      </c>
      <c r="D1247" t="s">
        <v>366</v>
      </c>
      <c r="E1247">
        <v>10803</v>
      </c>
      <c r="F1247" t="s">
        <v>314</v>
      </c>
      <c r="G1247" t="s">
        <v>315</v>
      </c>
      <c r="H1247">
        <v>10803</v>
      </c>
      <c r="I1247">
        <v>19</v>
      </c>
      <c r="J1247" t="s">
        <v>185</v>
      </c>
      <c r="K1247" s="41">
        <v>35094</v>
      </c>
      <c r="L1247" s="42">
        <v>9.1999999999999993</v>
      </c>
      <c r="M1247">
        <v>24</v>
      </c>
      <c r="N1247">
        <v>220.8</v>
      </c>
    </row>
    <row r="1248" spans="3:14">
      <c r="C1248">
        <v>4</v>
      </c>
      <c r="D1248" t="s">
        <v>366</v>
      </c>
      <c r="E1248">
        <v>10803</v>
      </c>
      <c r="F1248" t="s">
        <v>314</v>
      </c>
      <c r="G1248" t="s">
        <v>315</v>
      </c>
      <c r="H1248">
        <v>10803</v>
      </c>
      <c r="I1248">
        <v>25</v>
      </c>
      <c r="J1248" t="s">
        <v>223</v>
      </c>
      <c r="K1248" s="41">
        <v>35094</v>
      </c>
      <c r="L1248" s="42">
        <v>14</v>
      </c>
      <c r="M1248">
        <v>15</v>
      </c>
      <c r="N1248">
        <v>210</v>
      </c>
    </row>
    <row r="1249" spans="3:14">
      <c r="C1249">
        <v>4</v>
      </c>
      <c r="D1249" t="s">
        <v>366</v>
      </c>
      <c r="E1249">
        <v>10803</v>
      </c>
      <c r="F1249" t="s">
        <v>314</v>
      </c>
      <c r="G1249" t="s">
        <v>315</v>
      </c>
      <c r="H1249">
        <v>10803</v>
      </c>
      <c r="I1249">
        <v>59</v>
      </c>
      <c r="J1249" t="s">
        <v>198</v>
      </c>
      <c r="K1249" s="41">
        <v>35094</v>
      </c>
      <c r="L1249" s="42">
        <v>55</v>
      </c>
      <c r="M1249">
        <v>15</v>
      </c>
      <c r="N1249">
        <v>825</v>
      </c>
    </row>
    <row r="1250" spans="3:14">
      <c r="C1250">
        <v>4</v>
      </c>
      <c r="D1250" t="s">
        <v>366</v>
      </c>
      <c r="E1250">
        <v>11026</v>
      </c>
      <c r="F1250" t="s">
        <v>260</v>
      </c>
      <c r="G1250" t="s">
        <v>261</v>
      </c>
      <c r="H1250">
        <v>11026</v>
      </c>
      <c r="I1250">
        <v>18</v>
      </c>
      <c r="J1250" t="s">
        <v>125</v>
      </c>
      <c r="K1250" s="41">
        <v>35200</v>
      </c>
      <c r="L1250" s="42">
        <v>62.5</v>
      </c>
      <c r="M1250">
        <v>8</v>
      </c>
      <c r="N1250">
        <v>500</v>
      </c>
    </row>
    <row r="1251" spans="3:14">
      <c r="C1251">
        <v>4</v>
      </c>
      <c r="D1251" t="s">
        <v>366</v>
      </c>
      <c r="E1251">
        <v>11026</v>
      </c>
      <c r="F1251" t="s">
        <v>260</v>
      </c>
      <c r="G1251" t="s">
        <v>261</v>
      </c>
      <c r="H1251">
        <v>11026</v>
      </c>
      <c r="I1251">
        <v>51</v>
      </c>
      <c r="J1251" t="s">
        <v>121</v>
      </c>
      <c r="K1251" s="41">
        <v>35200</v>
      </c>
      <c r="L1251" s="42">
        <v>53</v>
      </c>
      <c r="M1251">
        <v>10</v>
      </c>
      <c r="N1251">
        <v>530</v>
      </c>
    </row>
    <row r="1252" spans="3:14">
      <c r="C1252">
        <v>4</v>
      </c>
      <c r="D1252" t="s">
        <v>366</v>
      </c>
      <c r="E1252">
        <v>10707</v>
      </c>
      <c r="F1252" t="s">
        <v>309</v>
      </c>
      <c r="G1252" t="s">
        <v>310</v>
      </c>
      <c r="H1252">
        <v>10707</v>
      </c>
      <c r="I1252">
        <v>55</v>
      </c>
      <c r="J1252" t="s">
        <v>170</v>
      </c>
      <c r="K1252" s="41">
        <v>35019</v>
      </c>
      <c r="L1252" s="42">
        <v>24</v>
      </c>
      <c r="M1252">
        <v>21</v>
      </c>
      <c r="N1252">
        <v>504</v>
      </c>
    </row>
    <row r="1253" spans="3:14">
      <c r="C1253">
        <v>4</v>
      </c>
      <c r="D1253" t="s">
        <v>366</v>
      </c>
      <c r="E1253">
        <v>10707</v>
      </c>
      <c r="F1253" t="s">
        <v>309</v>
      </c>
      <c r="G1253" t="s">
        <v>310</v>
      </c>
      <c r="H1253">
        <v>10707</v>
      </c>
      <c r="I1253">
        <v>57</v>
      </c>
      <c r="J1253" t="s">
        <v>180</v>
      </c>
      <c r="K1253" s="41">
        <v>35019</v>
      </c>
      <c r="L1253" s="42">
        <v>19.5</v>
      </c>
      <c r="M1253">
        <v>40</v>
      </c>
      <c r="N1253">
        <v>780</v>
      </c>
    </row>
    <row r="1254" spans="3:14">
      <c r="C1254">
        <v>4</v>
      </c>
      <c r="D1254" t="s">
        <v>366</v>
      </c>
      <c r="E1254">
        <v>10707</v>
      </c>
      <c r="F1254" t="s">
        <v>309</v>
      </c>
      <c r="G1254" t="s">
        <v>310</v>
      </c>
      <c r="H1254">
        <v>10707</v>
      </c>
      <c r="I1254">
        <v>70</v>
      </c>
      <c r="J1254" t="s">
        <v>186</v>
      </c>
      <c r="K1254" s="41">
        <v>35019</v>
      </c>
      <c r="L1254" s="42">
        <v>15</v>
      </c>
      <c r="M1254">
        <v>28</v>
      </c>
      <c r="N1254">
        <v>420</v>
      </c>
    </row>
    <row r="1255" spans="3:14">
      <c r="C1255">
        <v>4</v>
      </c>
      <c r="D1255" t="s">
        <v>366</v>
      </c>
      <c r="E1255">
        <v>10382</v>
      </c>
      <c r="F1255" t="s">
        <v>116</v>
      </c>
      <c r="G1255" t="s">
        <v>117</v>
      </c>
      <c r="H1255">
        <v>10382</v>
      </c>
      <c r="I1255">
        <v>5</v>
      </c>
      <c r="J1255" t="s">
        <v>226</v>
      </c>
      <c r="K1255" s="41">
        <v>34712</v>
      </c>
      <c r="L1255" s="42">
        <v>17</v>
      </c>
      <c r="M1255">
        <v>32</v>
      </c>
      <c r="N1255">
        <v>544</v>
      </c>
    </row>
    <row r="1256" spans="3:14">
      <c r="C1256">
        <v>4</v>
      </c>
      <c r="D1256" t="s">
        <v>366</v>
      </c>
      <c r="E1256">
        <v>10382</v>
      </c>
      <c r="F1256" t="s">
        <v>116</v>
      </c>
      <c r="G1256" t="s">
        <v>117</v>
      </c>
      <c r="H1256">
        <v>10382</v>
      </c>
      <c r="I1256">
        <v>18</v>
      </c>
      <c r="J1256" t="s">
        <v>125</v>
      </c>
      <c r="K1256" s="41">
        <v>34712</v>
      </c>
      <c r="L1256" s="42">
        <v>50</v>
      </c>
      <c r="M1256">
        <v>9</v>
      </c>
      <c r="N1256">
        <v>450</v>
      </c>
    </row>
    <row r="1257" spans="3:14">
      <c r="C1257">
        <v>4</v>
      </c>
      <c r="D1257" t="s">
        <v>366</v>
      </c>
      <c r="E1257">
        <v>10382</v>
      </c>
      <c r="F1257" t="s">
        <v>116</v>
      </c>
      <c r="G1257" t="s">
        <v>117</v>
      </c>
      <c r="H1257">
        <v>10382</v>
      </c>
      <c r="I1257">
        <v>29</v>
      </c>
      <c r="J1257" t="s">
        <v>192</v>
      </c>
      <c r="K1257" s="41">
        <v>34712</v>
      </c>
      <c r="L1257" s="42">
        <v>99</v>
      </c>
      <c r="M1257">
        <v>14</v>
      </c>
      <c r="N1257">
        <v>1386</v>
      </c>
    </row>
    <row r="1258" spans="3:14">
      <c r="C1258">
        <v>4</v>
      </c>
      <c r="D1258" t="s">
        <v>366</v>
      </c>
      <c r="E1258">
        <v>10382</v>
      </c>
      <c r="F1258" t="s">
        <v>116</v>
      </c>
      <c r="G1258" t="s">
        <v>117</v>
      </c>
      <c r="H1258">
        <v>10382</v>
      </c>
      <c r="I1258">
        <v>33</v>
      </c>
      <c r="J1258" t="s">
        <v>137</v>
      </c>
      <c r="K1258" s="41">
        <v>34712</v>
      </c>
      <c r="L1258" s="42">
        <v>2</v>
      </c>
      <c r="M1258">
        <v>60</v>
      </c>
      <c r="N1258">
        <v>120</v>
      </c>
    </row>
    <row r="1259" spans="3:14">
      <c r="C1259">
        <v>4</v>
      </c>
      <c r="D1259" t="s">
        <v>366</v>
      </c>
      <c r="E1259">
        <v>10382</v>
      </c>
      <c r="F1259" t="s">
        <v>116</v>
      </c>
      <c r="G1259" t="s">
        <v>117</v>
      </c>
      <c r="H1259">
        <v>10382</v>
      </c>
      <c r="I1259">
        <v>74</v>
      </c>
      <c r="J1259" t="s">
        <v>253</v>
      </c>
      <c r="K1259" s="41">
        <v>34712</v>
      </c>
      <c r="L1259" s="42">
        <v>8</v>
      </c>
      <c r="M1259">
        <v>50</v>
      </c>
      <c r="N1259">
        <v>400</v>
      </c>
    </row>
    <row r="1260" spans="3:14">
      <c r="C1260">
        <v>4</v>
      </c>
      <c r="D1260" t="s">
        <v>366</v>
      </c>
      <c r="E1260">
        <v>10403</v>
      </c>
      <c r="F1260" t="s">
        <v>116</v>
      </c>
      <c r="G1260" t="s">
        <v>117</v>
      </c>
      <c r="H1260">
        <v>10403</v>
      </c>
      <c r="I1260">
        <v>16</v>
      </c>
      <c r="J1260" t="s">
        <v>124</v>
      </c>
      <c r="K1260" s="41">
        <v>34733</v>
      </c>
      <c r="L1260" s="42">
        <v>13.9</v>
      </c>
      <c r="M1260">
        <v>21</v>
      </c>
      <c r="N1260">
        <v>291.89999999999998</v>
      </c>
    </row>
    <row r="1261" spans="3:14">
      <c r="C1261">
        <v>4</v>
      </c>
      <c r="D1261" t="s">
        <v>366</v>
      </c>
      <c r="E1261">
        <v>10403</v>
      </c>
      <c r="F1261" t="s">
        <v>116</v>
      </c>
      <c r="G1261" t="s">
        <v>117</v>
      </c>
      <c r="H1261">
        <v>10403</v>
      </c>
      <c r="I1261">
        <v>48</v>
      </c>
      <c r="J1261" t="s">
        <v>283</v>
      </c>
      <c r="K1261" s="41">
        <v>34733</v>
      </c>
      <c r="L1261" s="42">
        <v>10.199999999999999</v>
      </c>
      <c r="M1261">
        <v>70</v>
      </c>
      <c r="N1261">
        <v>714</v>
      </c>
    </row>
    <row r="1262" spans="3:14">
      <c r="C1262">
        <v>4</v>
      </c>
      <c r="D1262" t="s">
        <v>366</v>
      </c>
      <c r="E1262">
        <v>11072</v>
      </c>
      <c r="F1262" t="s">
        <v>116</v>
      </c>
      <c r="G1262" t="s">
        <v>117</v>
      </c>
      <c r="H1262">
        <v>11072</v>
      </c>
      <c r="I1262">
        <v>2</v>
      </c>
      <c r="J1262" t="s">
        <v>132</v>
      </c>
      <c r="K1262" s="41">
        <v>35220</v>
      </c>
      <c r="L1262" s="42">
        <v>19</v>
      </c>
      <c r="M1262">
        <v>8</v>
      </c>
      <c r="N1262">
        <v>152</v>
      </c>
    </row>
    <row r="1263" spans="3:14">
      <c r="C1263">
        <v>4</v>
      </c>
      <c r="D1263" t="s">
        <v>366</v>
      </c>
      <c r="E1263">
        <v>11072</v>
      </c>
      <c r="F1263" t="s">
        <v>116</v>
      </c>
      <c r="G1263" t="s">
        <v>117</v>
      </c>
      <c r="H1263">
        <v>11072</v>
      </c>
      <c r="I1263">
        <v>41</v>
      </c>
      <c r="J1263" t="s">
        <v>131</v>
      </c>
      <c r="K1263" s="41">
        <v>35220</v>
      </c>
      <c r="L1263" s="42">
        <v>9.65</v>
      </c>
      <c r="M1263">
        <v>40</v>
      </c>
      <c r="N1263">
        <v>386</v>
      </c>
    </row>
    <row r="1264" spans="3:14">
      <c r="C1264">
        <v>4</v>
      </c>
      <c r="D1264" t="s">
        <v>366</v>
      </c>
      <c r="E1264">
        <v>11072</v>
      </c>
      <c r="F1264" t="s">
        <v>116</v>
      </c>
      <c r="G1264" t="s">
        <v>117</v>
      </c>
      <c r="H1264">
        <v>11072</v>
      </c>
      <c r="I1264">
        <v>50</v>
      </c>
      <c r="J1264" t="s">
        <v>311</v>
      </c>
      <c r="K1264" s="41">
        <v>35220</v>
      </c>
      <c r="L1264" s="42">
        <v>16.25</v>
      </c>
      <c r="M1264">
        <v>22</v>
      </c>
      <c r="N1264">
        <v>357.5</v>
      </c>
    </row>
    <row r="1265" spans="3:14">
      <c r="C1265">
        <v>4</v>
      </c>
      <c r="D1265" t="s">
        <v>366</v>
      </c>
      <c r="E1265">
        <v>11072</v>
      </c>
      <c r="F1265" t="s">
        <v>116</v>
      </c>
      <c r="G1265" t="s">
        <v>117</v>
      </c>
      <c r="H1265">
        <v>11072</v>
      </c>
      <c r="I1265">
        <v>64</v>
      </c>
      <c r="J1265" t="s">
        <v>172</v>
      </c>
      <c r="K1265" s="41">
        <v>35220</v>
      </c>
      <c r="L1265" s="42">
        <v>33.25</v>
      </c>
      <c r="M1265">
        <v>130</v>
      </c>
      <c r="N1265">
        <v>4322.5</v>
      </c>
    </row>
    <row r="1266" spans="3:14">
      <c r="C1266">
        <v>4</v>
      </c>
      <c r="D1266" t="s">
        <v>366</v>
      </c>
      <c r="E1266">
        <v>10640</v>
      </c>
      <c r="F1266" t="s">
        <v>302</v>
      </c>
      <c r="G1266" t="s">
        <v>303</v>
      </c>
      <c r="H1266">
        <v>10640</v>
      </c>
      <c r="I1266">
        <v>69</v>
      </c>
      <c r="J1266" t="s">
        <v>141</v>
      </c>
      <c r="K1266" s="41">
        <v>34963</v>
      </c>
      <c r="L1266" s="42">
        <v>36</v>
      </c>
      <c r="M1266">
        <v>20</v>
      </c>
      <c r="N1266">
        <v>720</v>
      </c>
    </row>
    <row r="1267" spans="3:14">
      <c r="C1267">
        <v>4</v>
      </c>
      <c r="D1267" t="s">
        <v>366</v>
      </c>
      <c r="E1267">
        <v>10640</v>
      </c>
      <c r="F1267" t="s">
        <v>302</v>
      </c>
      <c r="G1267" t="s">
        <v>303</v>
      </c>
      <c r="H1267">
        <v>10640</v>
      </c>
      <c r="I1267">
        <v>70</v>
      </c>
      <c r="J1267" t="s">
        <v>186</v>
      </c>
      <c r="K1267" s="41">
        <v>34963</v>
      </c>
      <c r="L1267" s="42">
        <v>15</v>
      </c>
      <c r="M1267">
        <v>15</v>
      </c>
      <c r="N1267">
        <v>225</v>
      </c>
    </row>
    <row r="1268" spans="3:14">
      <c r="C1268">
        <v>4</v>
      </c>
      <c r="D1268" t="s">
        <v>366</v>
      </c>
      <c r="E1268">
        <v>10348</v>
      </c>
      <c r="F1268" t="s">
        <v>302</v>
      </c>
      <c r="G1268" t="s">
        <v>303</v>
      </c>
      <c r="H1268">
        <v>10348</v>
      </c>
      <c r="I1268">
        <v>1</v>
      </c>
      <c r="J1268" t="s">
        <v>183</v>
      </c>
      <c r="K1268" s="41">
        <v>34676</v>
      </c>
      <c r="L1268" s="42">
        <v>14.4</v>
      </c>
      <c r="M1268">
        <v>15</v>
      </c>
      <c r="N1268">
        <v>216</v>
      </c>
    </row>
    <row r="1269" spans="3:14">
      <c r="C1269">
        <v>4</v>
      </c>
      <c r="D1269" t="s">
        <v>366</v>
      </c>
      <c r="E1269">
        <v>10348</v>
      </c>
      <c r="F1269" t="s">
        <v>302</v>
      </c>
      <c r="G1269" t="s">
        <v>303</v>
      </c>
      <c r="H1269">
        <v>10348</v>
      </c>
      <c r="I1269">
        <v>23</v>
      </c>
      <c r="J1269" t="s">
        <v>166</v>
      </c>
      <c r="K1269" s="41">
        <v>34676</v>
      </c>
      <c r="L1269" s="42">
        <v>7.2</v>
      </c>
      <c r="M1269">
        <v>25</v>
      </c>
      <c r="N1269">
        <v>180</v>
      </c>
    </row>
    <row r="1270" spans="3:14">
      <c r="C1270">
        <v>4</v>
      </c>
      <c r="D1270" t="s">
        <v>366</v>
      </c>
      <c r="E1270">
        <v>10698</v>
      </c>
      <c r="F1270" t="s">
        <v>116</v>
      </c>
      <c r="G1270" t="s">
        <v>117</v>
      </c>
      <c r="H1270">
        <v>10698</v>
      </c>
      <c r="I1270">
        <v>11</v>
      </c>
      <c r="J1270" t="s">
        <v>197</v>
      </c>
      <c r="K1270" s="41">
        <v>35012</v>
      </c>
      <c r="L1270" s="42">
        <v>21</v>
      </c>
      <c r="M1270">
        <v>15</v>
      </c>
      <c r="N1270">
        <v>315</v>
      </c>
    </row>
    <row r="1271" spans="3:14">
      <c r="C1271">
        <v>4</v>
      </c>
      <c r="D1271" t="s">
        <v>366</v>
      </c>
      <c r="E1271">
        <v>10698</v>
      </c>
      <c r="F1271" t="s">
        <v>116</v>
      </c>
      <c r="G1271" t="s">
        <v>117</v>
      </c>
      <c r="H1271">
        <v>10698</v>
      </c>
      <c r="I1271">
        <v>17</v>
      </c>
      <c r="J1271" t="s">
        <v>222</v>
      </c>
      <c r="K1271" s="41">
        <v>35012</v>
      </c>
      <c r="L1271" s="42">
        <v>39</v>
      </c>
      <c r="M1271">
        <v>8</v>
      </c>
      <c r="N1271">
        <v>312</v>
      </c>
    </row>
    <row r="1272" spans="3:14">
      <c r="C1272">
        <v>4</v>
      </c>
      <c r="D1272" t="s">
        <v>366</v>
      </c>
      <c r="E1272">
        <v>10698</v>
      </c>
      <c r="F1272" t="s">
        <v>116</v>
      </c>
      <c r="G1272" t="s">
        <v>117</v>
      </c>
      <c r="H1272">
        <v>10698</v>
      </c>
      <c r="I1272">
        <v>29</v>
      </c>
      <c r="J1272" t="s">
        <v>192</v>
      </c>
      <c r="K1272" s="41">
        <v>35012</v>
      </c>
      <c r="L1272" s="42">
        <v>123.79</v>
      </c>
      <c r="M1272">
        <v>12</v>
      </c>
      <c r="N1272">
        <v>1485.48</v>
      </c>
    </row>
    <row r="1273" spans="3:14">
      <c r="C1273">
        <v>4</v>
      </c>
      <c r="D1273" t="s">
        <v>366</v>
      </c>
      <c r="E1273">
        <v>10698</v>
      </c>
      <c r="F1273" t="s">
        <v>116</v>
      </c>
      <c r="G1273" t="s">
        <v>117</v>
      </c>
      <c r="H1273">
        <v>10698</v>
      </c>
      <c r="I1273">
        <v>65</v>
      </c>
      <c r="J1273" t="s">
        <v>147</v>
      </c>
      <c r="K1273" s="41">
        <v>35012</v>
      </c>
      <c r="L1273" s="42">
        <v>21.05</v>
      </c>
      <c r="M1273">
        <v>65</v>
      </c>
      <c r="N1273">
        <v>1368.25</v>
      </c>
    </row>
    <row r="1274" spans="3:14">
      <c r="C1274">
        <v>4</v>
      </c>
      <c r="D1274" t="s">
        <v>366</v>
      </c>
      <c r="E1274">
        <v>10698</v>
      </c>
      <c r="F1274" t="s">
        <v>116</v>
      </c>
      <c r="G1274" t="s">
        <v>117</v>
      </c>
      <c r="H1274">
        <v>10698</v>
      </c>
      <c r="I1274">
        <v>70</v>
      </c>
      <c r="J1274" t="s">
        <v>186</v>
      </c>
      <c r="K1274" s="41">
        <v>35012</v>
      </c>
      <c r="L1274" s="42">
        <v>15</v>
      </c>
      <c r="M1274">
        <v>8</v>
      </c>
      <c r="N1274">
        <v>120</v>
      </c>
    </row>
    <row r="1275" spans="3:14">
      <c r="C1275">
        <v>4</v>
      </c>
      <c r="D1275" t="s">
        <v>366</v>
      </c>
      <c r="E1275">
        <v>10600</v>
      </c>
      <c r="F1275" t="s">
        <v>256</v>
      </c>
      <c r="G1275" t="s">
        <v>257</v>
      </c>
      <c r="H1275">
        <v>10600</v>
      </c>
      <c r="I1275">
        <v>54</v>
      </c>
      <c r="J1275" t="s">
        <v>154</v>
      </c>
      <c r="K1275" s="41">
        <v>34927</v>
      </c>
      <c r="L1275" s="42">
        <v>7.45</v>
      </c>
      <c r="M1275">
        <v>4</v>
      </c>
      <c r="N1275">
        <v>29.8</v>
      </c>
    </row>
    <row r="1276" spans="3:14">
      <c r="C1276">
        <v>4</v>
      </c>
      <c r="D1276" t="s">
        <v>366</v>
      </c>
      <c r="E1276">
        <v>10600</v>
      </c>
      <c r="F1276" t="s">
        <v>256</v>
      </c>
      <c r="G1276" t="s">
        <v>257</v>
      </c>
      <c r="H1276">
        <v>10600</v>
      </c>
      <c r="I1276">
        <v>73</v>
      </c>
      <c r="J1276" t="s">
        <v>174</v>
      </c>
      <c r="K1276" s="41">
        <v>34927</v>
      </c>
      <c r="L1276" s="42">
        <v>15</v>
      </c>
      <c r="M1276">
        <v>30</v>
      </c>
      <c r="N1276">
        <v>450</v>
      </c>
    </row>
    <row r="1277" spans="3:14">
      <c r="C1277">
        <v>4</v>
      </c>
      <c r="D1277" t="s">
        <v>366</v>
      </c>
      <c r="E1277">
        <v>10716</v>
      </c>
      <c r="F1277" t="s">
        <v>178</v>
      </c>
      <c r="G1277" t="s">
        <v>179</v>
      </c>
      <c r="H1277">
        <v>10716</v>
      </c>
      <c r="I1277">
        <v>21</v>
      </c>
      <c r="J1277" t="s">
        <v>235</v>
      </c>
      <c r="K1277" s="41">
        <v>35027</v>
      </c>
      <c r="L1277" s="42">
        <v>10</v>
      </c>
      <c r="M1277">
        <v>5</v>
      </c>
      <c r="N1277">
        <v>50</v>
      </c>
    </row>
    <row r="1278" spans="3:14">
      <c r="C1278">
        <v>4</v>
      </c>
      <c r="D1278" t="s">
        <v>366</v>
      </c>
      <c r="E1278">
        <v>10716</v>
      </c>
      <c r="F1278" t="s">
        <v>178</v>
      </c>
      <c r="G1278" t="s">
        <v>179</v>
      </c>
      <c r="H1278">
        <v>10716</v>
      </c>
      <c r="I1278">
        <v>51</v>
      </c>
      <c r="J1278" t="s">
        <v>121</v>
      </c>
      <c r="K1278" s="41">
        <v>35027</v>
      </c>
      <c r="L1278" s="42">
        <v>53</v>
      </c>
      <c r="M1278">
        <v>7</v>
      </c>
      <c r="N1278">
        <v>371</v>
      </c>
    </row>
    <row r="1279" spans="3:14">
      <c r="C1279">
        <v>4</v>
      </c>
      <c r="D1279" t="s">
        <v>366</v>
      </c>
      <c r="E1279">
        <v>10716</v>
      </c>
      <c r="F1279" t="s">
        <v>178</v>
      </c>
      <c r="G1279" t="s">
        <v>179</v>
      </c>
      <c r="H1279">
        <v>10716</v>
      </c>
      <c r="I1279">
        <v>61</v>
      </c>
      <c r="J1279" t="s">
        <v>306</v>
      </c>
      <c r="K1279" s="41">
        <v>35027</v>
      </c>
      <c r="L1279" s="42">
        <v>28.5</v>
      </c>
      <c r="M1279">
        <v>10</v>
      </c>
      <c r="N1279">
        <v>285</v>
      </c>
    </row>
    <row r="1280" spans="3:14">
      <c r="C1280">
        <v>4</v>
      </c>
      <c r="D1280" t="s">
        <v>366</v>
      </c>
      <c r="E1280">
        <v>10741</v>
      </c>
      <c r="F1280" t="s">
        <v>309</v>
      </c>
      <c r="G1280" t="s">
        <v>310</v>
      </c>
      <c r="H1280">
        <v>10741</v>
      </c>
      <c r="I1280">
        <v>2</v>
      </c>
      <c r="J1280" t="s">
        <v>132</v>
      </c>
      <c r="K1280" s="41">
        <v>35048</v>
      </c>
      <c r="L1280" s="42">
        <v>19</v>
      </c>
      <c r="M1280">
        <v>15</v>
      </c>
      <c r="N1280">
        <v>285</v>
      </c>
    </row>
    <row r="1281" spans="3:14">
      <c r="C1281">
        <v>4</v>
      </c>
      <c r="D1281" t="s">
        <v>366</v>
      </c>
      <c r="E1281">
        <v>10996</v>
      </c>
      <c r="F1281" t="s">
        <v>181</v>
      </c>
      <c r="G1281" t="s">
        <v>182</v>
      </c>
      <c r="H1281">
        <v>10996</v>
      </c>
      <c r="I1281">
        <v>42</v>
      </c>
      <c r="J1281" t="s">
        <v>119</v>
      </c>
      <c r="K1281" s="41">
        <v>35187</v>
      </c>
      <c r="L1281" s="42">
        <v>14</v>
      </c>
      <c r="M1281">
        <v>40</v>
      </c>
      <c r="N1281">
        <v>560</v>
      </c>
    </row>
    <row r="1282" spans="3:14">
      <c r="C1282">
        <v>4</v>
      </c>
      <c r="D1282" t="s">
        <v>366</v>
      </c>
      <c r="E1282">
        <v>10878</v>
      </c>
      <c r="F1282" t="s">
        <v>181</v>
      </c>
      <c r="G1282" t="s">
        <v>182</v>
      </c>
      <c r="H1282">
        <v>10878</v>
      </c>
      <c r="I1282">
        <v>20</v>
      </c>
      <c r="J1282" t="s">
        <v>165</v>
      </c>
      <c r="K1282" s="41">
        <v>35136</v>
      </c>
      <c r="L1282" s="42">
        <v>81</v>
      </c>
      <c r="M1282">
        <v>20</v>
      </c>
      <c r="N1282">
        <v>1620</v>
      </c>
    </row>
    <row r="1283" spans="3:14">
      <c r="C1283">
        <v>4</v>
      </c>
      <c r="D1283" t="s">
        <v>366</v>
      </c>
      <c r="E1283">
        <v>10658</v>
      </c>
      <c r="F1283" t="s">
        <v>181</v>
      </c>
      <c r="G1283" t="s">
        <v>182</v>
      </c>
      <c r="H1283">
        <v>10658</v>
      </c>
      <c r="I1283">
        <v>21</v>
      </c>
      <c r="J1283" t="s">
        <v>235</v>
      </c>
      <c r="K1283" s="41">
        <v>34978</v>
      </c>
      <c r="L1283" s="42">
        <v>10</v>
      </c>
      <c r="M1283">
        <v>60</v>
      </c>
      <c r="N1283">
        <v>600</v>
      </c>
    </row>
    <row r="1284" spans="3:14">
      <c r="C1284">
        <v>4</v>
      </c>
      <c r="D1284" t="s">
        <v>366</v>
      </c>
      <c r="E1284">
        <v>10658</v>
      </c>
      <c r="F1284" t="s">
        <v>181</v>
      </c>
      <c r="G1284" t="s">
        <v>182</v>
      </c>
      <c r="H1284">
        <v>10658</v>
      </c>
      <c r="I1284">
        <v>40</v>
      </c>
      <c r="J1284" t="s">
        <v>184</v>
      </c>
      <c r="K1284" s="41">
        <v>34978</v>
      </c>
      <c r="L1284" s="42">
        <v>18.399999999999999</v>
      </c>
      <c r="M1284">
        <v>70</v>
      </c>
      <c r="N1284">
        <v>1288</v>
      </c>
    </row>
    <row r="1285" spans="3:14">
      <c r="C1285">
        <v>4</v>
      </c>
      <c r="D1285" t="s">
        <v>366</v>
      </c>
      <c r="E1285">
        <v>10658</v>
      </c>
      <c r="F1285" t="s">
        <v>181</v>
      </c>
      <c r="G1285" t="s">
        <v>182</v>
      </c>
      <c r="H1285">
        <v>10658</v>
      </c>
      <c r="I1285">
        <v>60</v>
      </c>
      <c r="J1285" t="s">
        <v>171</v>
      </c>
      <c r="K1285" s="41">
        <v>34978</v>
      </c>
      <c r="L1285" s="42">
        <v>34</v>
      </c>
      <c r="M1285">
        <v>55</v>
      </c>
      <c r="N1285">
        <v>1870</v>
      </c>
    </row>
    <row r="1286" spans="3:14">
      <c r="C1286">
        <v>4</v>
      </c>
      <c r="D1286" t="s">
        <v>366</v>
      </c>
      <c r="E1286">
        <v>10658</v>
      </c>
      <c r="F1286" t="s">
        <v>181</v>
      </c>
      <c r="G1286" t="s">
        <v>182</v>
      </c>
      <c r="H1286">
        <v>10658</v>
      </c>
      <c r="I1286">
        <v>77</v>
      </c>
      <c r="J1286" t="s">
        <v>176</v>
      </c>
      <c r="K1286" s="41">
        <v>34978</v>
      </c>
      <c r="L1286" s="42">
        <v>13</v>
      </c>
      <c r="M1286">
        <v>70</v>
      </c>
      <c r="N1286">
        <v>910</v>
      </c>
    </row>
    <row r="1287" spans="3:14">
      <c r="C1287">
        <v>4</v>
      </c>
      <c r="D1287" t="s">
        <v>366</v>
      </c>
      <c r="E1287">
        <v>10328</v>
      </c>
      <c r="F1287" t="s">
        <v>281</v>
      </c>
      <c r="G1287" t="s">
        <v>282</v>
      </c>
      <c r="H1287">
        <v>10328</v>
      </c>
      <c r="I1287">
        <v>59</v>
      </c>
      <c r="J1287" t="s">
        <v>198</v>
      </c>
      <c r="K1287" s="41">
        <v>34652</v>
      </c>
      <c r="L1287" s="42">
        <v>44</v>
      </c>
      <c r="M1287">
        <v>9</v>
      </c>
      <c r="N1287">
        <v>396</v>
      </c>
    </row>
    <row r="1288" spans="3:14">
      <c r="C1288">
        <v>4</v>
      </c>
      <c r="D1288" t="s">
        <v>366</v>
      </c>
      <c r="E1288">
        <v>10328</v>
      </c>
      <c r="F1288" t="s">
        <v>281</v>
      </c>
      <c r="G1288" t="s">
        <v>282</v>
      </c>
      <c r="H1288">
        <v>10328</v>
      </c>
      <c r="I1288">
        <v>65</v>
      </c>
      <c r="J1288" t="s">
        <v>147</v>
      </c>
      <c r="K1288" s="41">
        <v>34652</v>
      </c>
      <c r="L1288" s="42">
        <v>16.8</v>
      </c>
      <c r="M1288">
        <v>40</v>
      </c>
      <c r="N1288">
        <v>672</v>
      </c>
    </row>
    <row r="1289" spans="3:14">
      <c r="C1289">
        <v>4</v>
      </c>
      <c r="D1289" t="s">
        <v>366</v>
      </c>
      <c r="E1289">
        <v>10328</v>
      </c>
      <c r="F1289" t="s">
        <v>281</v>
      </c>
      <c r="G1289" t="s">
        <v>282</v>
      </c>
      <c r="H1289">
        <v>10328</v>
      </c>
      <c r="I1289">
        <v>68</v>
      </c>
      <c r="J1289" t="s">
        <v>206</v>
      </c>
      <c r="K1289" s="41">
        <v>34652</v>
      </c>
      <c r="L1289" s="42">
        <v>10</v>
      </c>
      <c r="M1289">
        <v>10</v>
      </c>
      <c r="N1289">
        <v>100</v>
      </c>
    </row>
    <row r="1290" spans="3:14">
      <c r="C1290">
        <v>4</v>
      </c>
      <c r="D1290" t="s">
        <v>366</v>
      </c>
      <c r="E1290">
        <v>10418</v>
      </c>
      <c r="F1290" t="s">
        <v>181</v>
      </c>
      <c r="G1290" t="s">
        <v>182</v>
      </c>
      <c r="H1290">
        <v>10418</v>
      </c>
      <c r="I1290">
        <v>2</v>
      </c>
      <c r="J1290" t="s">
        <v>132</v>
      </c>
      <c r="K1290" s="41">
        <v>34747</v>
      </c>
      <c r="L1290" s="42">
        <v>15.2</v>
      </c>
      <c r="M1290">
        <v>60</v>
      </c>
      <c r="N1290">
        <v>912</v>
      </c>
    </row>
    <row r="1291" spans="3:14">
      <c r="C1291">
        <v>4</v>
      </c>
      <c r="D1291" t="s">
        <v>366</v>
      </c>
      <c r="E1291">
        <v>10418</v>
      </c>
      <c r="F1291" t="s">
        <v>181</v>
      </c>
      <c r="G1291" t="s">
        <v>182</v>
      </c>
      <c r="H1291">
        <v>10418</v>
      </c>
      <c r="I1291">
        <v>47</v>
      </c>
      <c r="J1291" t="s">
        <v>262</v>
      </c>
      <c r="K1291" s="41">
        <v>34747</v>
      </c>
      <c r="L1291" s="42">
        <v>7.6</v>
      </c>
      <c r="M1291">
        <v>55</v>
      </c>
      <c r="N1291">
        <v>418</v>
      </c>
    </row>
    <row r="1292" spans="3:14">
      <c r="C1292">
        <v>4</v>
      </c>
      <c r="D1292" t="s">
        <v>366</v>
      </c>
      <c r="E1292">
        <v>10418</v>
      </c>
      <c r="F1292" t="s">
        <v>181</v>
      </c>
      <c r="G1292" t="s">
        <v>182</v>
      </c>
      <c r="H1292">
        <v>10418</v>
      </c>
      <c r="I1292">
        <v>61</v>
      </c>
      <c r="J1292" t="s">
        <v>306</v>
      </c>
      <c r="K1292" s="41">
        <v>34747</v>
      </c>
      <c r="L1292" s="42">
        <v>22.8</v>
      </c>
      <c r="M1292">
        <v>16</v>
      </c>
      <c r="N1292">
        <v>364.8</v>
      </c>
    </row>
    <row r="1293" spans="3:14">
      <c r="C1293">
        <v>4</v>
      </c>
      <c r="D1293" t="s">
        <v>366</v>
      </c>
      <c r="E1293">
        <v>10418</v>
      </c>
      <c r="F1293" t="s">
        <v>181</v>
      </c>
      <c r="G1293" t="s">
        <v>182</v>
      </c>
      <c r="H1293">
        <v>10418</v>
      </c>
      <c r="I1293">
        <v>74</v>
      </c>
      <c r="J1293" t="s">
        <v>253</v>
      </c>
      <c r="K1293" s="41">
        <v>34747</v>
      </c>
      <c r="L1293" s="42">
        <v>8</v>
      </c>
      <c r="M1293">
        <v>15</v>
      </c>
      <c r="N1293">
        <v>120</v>
      </c>
    </row>
    <row r="1294" spans="3:14">
      <c r="C1294">
        <v>4</v>
      </c>
      <c r="D1294" t="s">
        <v>366</v>
      </c>
      <c r="E1294">
        <v>10342</v>
      </c>
      <c r="F1294" t="s">
        <v>269</v>
      </c>
      <c r="G1294" t="s">
        <v>270</v>
      </c>
      <c r="H1294">
        <v>10342</v>
      </c>
      <c r="I1294">
        <v>2</v>
      </c>
      <c r="J1294" t="s">
        <v>132</v>
      </c>
      <c r="K1294" s="41">
        <v>34668</v>
      </c>
      <c r="L1294" s="42">
        <v>15.2</v>
      </c>
      <c r="M1294">
        <v>24</v>
      </c>
      <c r="N1294">
        <v>364.8</v>
      </c>
    </row>
    <row r="1295" spans="3:14">
      <c r="C1295">
        <v>4</v>
      </c>
      <c r="D1295" t="s">
        <v>366</v>
      </c>
      <c r="E1295">
        <v>10342</v>
      </c>
      <c r="F1295" t="s">
        <v>269</v>
      </c>
      <c r="G1295" t="s">
        <v>270</v>
      </c>
      <c r="H1295">
        <v>10342</v>
      </c>
      <c r="I1295">
        <v>31</v>
      </c>
      <c r="J1295" t="s">
        <v>118</v>
      </c>
      <c r="K1295" s="41">
        <v>34668</v>
      </c>
      <c r="L1295" s="42">
        <v>10</v>
      </c>
      <c r="M1295">
        <v>56</v>
      </c>
      <c r="N1295">
        <v>560</v>
      </c>
    </row>
    <row r="1296" spans="3:14">
      <c r="C1296">
        <v>4</v>
      </c>
      <c r="D1296" t="s">
        <v>366</v>
      </c>
      <c r="E1296">
        <v>10342</v>
      </c>
      <c r="F1296" t="s">
        <v>269</v>
      </c>
      <c r="G1296" t="s">
        <v>270</v>
      </c>
      <c r="H1296">
        <v>10342</v>
      </c>
      <c r="I1296">
        <v>36</v>
      </c>
      <c r="J1296" t="s">
        <v>209</v>
      </c>
      <c r="K1296" s="41">
        <v>34668</v>
      </c>
      <c r="L1296" s="42">
        <v>15.2</v>
      </c>
      <c r="M1296">
        <v>40</v>
      </c>
      <c r="N1296">
        <v>608</v>
      </c>
    </row>
    <row r="1297" spans="3:14">
      <c r="C1297">
        <v>4</v>
      </c>
      <c r="D1297" t="s">
        <v>366</v>
      </c>
      <c r="E1297">
        <v>10342</v>
      </c>
      <c r="F1297" t="s">
        <v>269</v>
      </c>
      <c r="G1297" t="s">
        <v>270</v>
      </c>
      <c r="H1297">
        <v>10342</v>
      </c>
      <c r="I1297">
        <v>55</v>
      </c>
      <c r="J1297" t="s">
        <v>170</v>
      </c>
      <c r="K1297" s="41">
        <v>34668</v>
      </c>
      <c r="L1297" s="42">
        <v>19.2</v>
      </c>
      <c r="M1297">
        <v>40</v>
      </c>
      <c r="N1297">
        <v>768</v>
      </c>
    </row>
    <row r="1298" spans="3:14">
      <c r="C1298">
        <v>4</v>
      </c>
      <c r="D1298" t="s">
        <v>366</v>
      </c>
      <c r="E1298">
        <v>10451</v>
      </c>
      <c r="F1298" t="s">
        <v>181</v>
      </c>
      <c r="G1298" t="s">
        <v>182</v>
      </c>
      <c r="H1298">
        <v>10451</v>
      </c>
      <c r="I1298">
        <v>55</v>
      </c>
      <c r="J1298" t="s">
        <v>170</v>
      </c>
      <c r="K1298" s="41">
        <v>34780</v>
      </c>
      <c r="L1298" s="42">
        <v>19.2</v>
      </c>
      <c r="M1298">
        <v>120</v>
      </c>
      <c r="N1298">
        <v>2304</v>
      </c>
    </row>
    <row r="1299" spans="3:14">
      <c r="C1299">
        <v>4</v>
      </c>
      <c r="D1299" t="s">
        <v>366</v>
      </c>
      <c r="E1299">
        <v>10451</v>
      </c>
      <c r="F1299" t="s">
        <v>181</v>
      </c>
      <c r="G1299" t="s">
        <v>182</v>
      </c>
      <c r="H1299">
        <v>10451</v>
      </c>
      <c r="I1299">
        <v>64</v>
      </c>
      <c r="J1299" t="s">
        <v>172</v>
      </c>
      <c r="K1299" s="41">
        <v>34780</v>
      </c>
      <c r="L1299" s="42">
        <v>26.6</v>
      </c>
      <c r="M1299">
        <v>35</v>
      </c>
      <c r="N1299">
        <v>931</v>
      </c>
    </row>
    <row r="1300" spans="3:14">
      <c r="C1300">
        <v>4</v>
      </c>
      <c r="D1300" t="s">
        <v>366</v>
      </c>
      <c r="E1300">
        <v>10451</v>
      </c>
      <c r="F1300" t="s">
        <v>181</v>
      </c>
      <c r="G1300" t="s">
        <v>182</v>
      </c>
      <c r="H1300">
        <v>10451</v>
      </c>
      <c r="I1300">
        <v>65</v>
      </c>
      <c r="J1300" t="s">
        <v>147</v>
      </c>
      <c r="K1300" s="41">
        <v>34780</v>
      </c>
      <c r="L1300" s="42">
        <v>16.8</v>
      </c>
      <c r="M1300">
        <v>28</v>
      </c>
      <c r="N1300">
        <v>470.4</v>
      </c>
    </row>
    <row r="1301" spans="3:14">
      <c r="C1301">
        <v>4</v>
      </c>
      <c r="D1301" t="s">
        <v>366</v>
      </c>
      <c r="E1301">
        <v>10451</v>
      </c>
      <c r="F1301" t="s">
        <v>181</v>
      </c>
      <c r="G1301" t="s">
        <v>182</v>
      </c>
      <c r="H1301">
        <v>10451</v>
      </c>
      <c r="I1301">
        <v>77</v>
      </c>
      <c r="J1301" t="s">
        <v>176</v>
      </c>
      <c r="K1301" s="41">
        <v>34780</v>
      </c>
      <c r="L1301" s="42">
        <v>10.4</v>
      </c>
      <c r="M1301">
        <v>55</v>
      </c>
      <c r="N1301">
        <v>572</v>
      </c>
    </row>
    <row r="1302" spans="3:14">
      <c r="C1302">
        <v>4</v>
      </c>
      <c r="D1302" t="s">
        <v>366</v>
      </c>
      <c r="E1302">
        <v>10728</v>
      </c>
      <c r="F1302" t="s">
        <v>330</v>
      </c>
      <c r="G1302" t="s">
        <v>331</v>
      </c>
      <c r="H1302">
        <v>10728</v>
      </c>
      <c r="I1302">
        <v>30</v>
      </c>
      <c r="J1302" t="s">
        <v>150</v>
      </c>
      <c r="K1302" s="41">
        <v>35038</v>
      </c>
      <c r="L1302" s="42">
        <v>25.89</v>
      </c>
      <c r="M1302">
        <v>15</v>
      </c>
      <c r="N1302">
        <v>388.35</v>
      </c>
    </row>
    <row r="1303" spans="3:14">
      <c r="C1303">
        <v>4</v>
      </c>
      <c r="D1303" t="s">
        <v>366</v>
      </c>
      <c r="E1303">
        <v>10728</v>
      </c>
      <c r="F1303" t="s">
        <v>330</v>
      </c>
      <c r="G1303" t="s">
        <v>331</v>
      </c>
      <c r="H1303">
        <v>10728</v>
      </c>
      <c r="I1303">
        <v>40</v>
      </c>
      <c r="J1303" t="s">
        <v>184</v>
      </c>
      <c r="K1303" s="41">
        <v>35038</v>
      </c>
      <c r="L1303" s="42">
        <v>18.399999999999999</v>
      </c>
      <c r="M1303">
        <v>6</v>
      </c>
      <c r="N1303">
        <v>110.4</v>
      </c>
    </row>
    <row r="1304" spans="3:14">
      <c r="C1304">
        <v>4</v>
      </c>
      <c r="D1304" t="s">
        <v>366</v>
      </c>
      <c r="E1304">
        <v>10728</v>
      </c>
      <c r="F1304" t="s">
        <v>330</v>
      </c>
      <c r="G1304" t="s">
        <v>331</v>
      </c>
      <c r="H1304">
        <v>10728</v>
      </c>
      <c r="I1304">
        <v>55</v>
      </c>
      <c r="J1304" t="s">
        <v>170</v>
      </c>
      <c r="K1304" s="41">
        <v>35038</v>
      </c>
      <c r="L1304" s="42">
        <v>24</v>
      </c>
      <c r="M1304">
        <v>12</v>
      </c>
      <c r="N1304">
        <v>288</v>
      </c>
    </row>
    <row r="1305" spans="3:14">
      <c r="C1305">
        <v>4</v>
      </c>
      <c r="D1305" t="s">
        <v>366</v>
      </c>
      <c r="E1305">
        <v>10728</v>
      </c>
      <c r="F1305" t="s">
        <v>330</v>
      </c>
      <c r="G1305" t="s">
        <v>331</v>
      </c>
      <c r="H1305">
        <v>10728</v>
      </c>
      <c r="I1305">
        <v>60</v>
      </c>
      <c r="J1305" t="s">
        <v>171</v>
      </c>
      <c r="K1305" s="41">
        <v>35038</v>
      </c>
      <c r="L1305" s="42">
        <v>34</v>
      </c>
      <c r="M1305">
        <v>15</v>
      </c>
      <c r="N1305">
        <v>510</v>
      </c>
    </row>
    <row r="1306" spans="3:14">
      <c r="C1306">
        <v>4</v>
      </c>
      <c r="D1306" t="s">
        <v>366</v>
      </c>
      <c r="E1306">
        <v>10430</v>
      </c>
      <c r="F1306" t="s">
        <v>116</v>
      </c>
      <c r="G1306" t="s">
        <v>117</v>
      </c>
      <c r="H1306">
        <v>10430</v>
      </c>
      <c r="I1306">
        <v>17</v>
      </c>
      <c r="J1306" t="s">
        <v>222</v>
      </c>
      <c r="K1306" s="41">
        <v>34760</v>
      </c>
      <c r="L1306" s="42">
        <v>31.2</v>
      </c>
      <c r="M1306">
        <v>45</v>
      </c>
      <c r="N1306">
        <v>1404</v>
      </c>
    </row>
    <row r="1307" spans="3:14">
      <c r="C1307">
        <v>4</v>
      </c>
      <c r="D1307" t="s">
        <v>366</v>
      </c>
      <c r="E1307">
        <v>10430</v>
      </c>
      <c r="F1307" t="s">
        <v>116</v>
      </c>
      <c r="G1307" t="s">
        <v>117</v>
      </c>
      <c r="H1307">
        <v>10430</v>
      </c>
      <c r="I1307">
        <v>21</v>
      </c>
      <c r="J1307" t="s">
        <v>235</v>
      </c>
      <c r="K1307" s="41">
        <v>34760</v>
      </c>
      <c r="L1307" s="42">
        <v>8</v>
      </c>
      <c r="M1307">
        <v>50</v>
      </c>
      <c r="N1307">
        <v>400</v>
      </c>
    </row>
    <row r="1308" spans="3:14">
      <c r="C1308">
        <v>4</v>
      </c>
      <c r="D1308" t="s">
        <v>366</v>
      </c>
      <c r="E1308">
        <v>10430</v>
      </c>
      <c r="F1308" t="s">
        <v>116</v>
      </c>
      <c r="G1308" t="s">
        <v>117</v>
      </c>
      <c r="H1308">
        <v>10430</v>
      </c>
      <c r="I1308">
        <v>56</v>
      </c>
      <c r="J1308" t="s">
        <v>151</v>
      </c>
      <c r="K1308" s="41">
        <v>34760</v>
      </c>
      <c r="L1308" s="42">
        <v>30.4</v>
      </c>
      <c r="M1308">
        <v>30</v>
      </c>
      <c r="N1308">
        <v>912</v>
      </c>
    </row>
    <row r="1309" spans="3:14">
      <c r="C1309">
        <v>4</v>
      </c>
      <c r="D1309" t="s">
        <v>366</v>
      </c>
      <c r="E1309">
        <v>10430</v>
      </c>
      <c r="F1309" t="s">
        <v>116</v>
      </c>
      <c r="G1309" t="s">
        <v>117</v>
      </c>
      <c r="H1309">
        <v>10430</v>
      </c>
      <c r="I1309">
        <v>59</v>
      </c>
      <c r="J1309" t="s">
        <v>198</v>
      </c>
      <c r="K1309" s="41">
        <v>34760</v>
      </c>
      <c r="L1309" s="42">
        <v>44</v>
      </c>
      <c r="M1309">
        <v>70</v>
      </c>
      <c r="N1309">
        <v>3080</v>
      </c>
    </row>
    <row r="1310" spans="3:14">
      <c r="C1310">
        <v>4</v>
      </c>
      <c r="D1310" t="s">
        <v>366</v>
      </c>
      <c r="E1310">
        <v>10913</v>
      </c>
      <c r="F1310" t="s">
        <v>330</v>
      </c>
      <c r="G1310" t="s">
        <v>331</v>
      </c>
      <c r="H1310">
        <v>10913</v>
      </c>
      <c r="I1310">
        <v>4</v>
      </c>
      <c r="J1310" t="s">
        <v>157</v>
      </c>
      <c r="K1310" s="41">
        <v>35152</v>
      </c>
      <c r="L1310" s="42">
        <v>22</v>
      </c>
      <c r="M1310">
        <v>30</v>
      </c>
      <c r="N1310">
        <v>660</v>
      </c>
    </row>
    <row r="1311" spans="3:14">
      <c r="C1311">
        <v>4</v>
      </c>
      <c r="D1311" t="s">
        <v>366</v>
      </c>
      <c r="E1311">
        <v>10913</v>
      </c>
      <c r="F1311" t="s">
        <v>330</v>
      </c>
      <c r="G1311" t="s">
        <v>331</v>
      </c>
      <c r="H1311">
        <v>10913</v>
      </c>
      <c r="I1311">
        <v>33</v>
      </c>
      <c r="J1311" t="s">
        <v>137</v>
      </c>
      <c r="K1311" s="41">
        <v>35152</v>
      </c>
      <c r="L1311" s="42">
        <v>2.5</v>
      </c>
      <c r="M1311">
        <v>40</v>
      </c>
      <c r="N1311">
        <v>100</v>
      </c>
    </row>
    <row r="1312" spans="3:14">
      <c r="C1312">
        <v>4</v>
      </c>
      <c r="D1312" t="s">
        <v>366</v>
      </c>
      <c r="E1312">
        <v>10913</v>
      </c>
      <c r="F1312" t="s">
        <v>330</v>
      </c>
      <c r="G1312" t="s">
        <v>331</v>
      </c>
      <c r="H1312">
        <v>10913</v>
      </c>
      <c r="I1312">
        <v>58</v>
      </c>
      <c r="J1312" t="s">
        <v>177</v>
      </c>
      <c r="K1312" s="41">
        <v>35152</v>
      </c>
      <c r="L1312" s="42">
        <v>13.25</v>
      </c>
      <c r="M1312">
        <v>15</v>
      </c>
      <c r="N1312">
        <v>198.75</v>
      </c>
    </row>
    <row r="1313" spans="3:14">
      <c r="C1313">
        <v>4</v>
      </c>
      <c r="D1313" t="s">
        <v>366</v>
      </c>
      <c r="E1313">
        <v>10892</v>
      </c>
      <c r="F1313" t="s">
        <v>354</v>
      </c>
      <c r="G1313" t="s">
        <v>355</v>
      </c>
      <c r="H1313">
        <v>10892</v>
      </c>
      <c r="I1313">
        <v>59</v>
      </c>
      <c r="J1313" t="s">
        <v>198</v>
      </c>
      <c r="K1313" s="41">
        <v>35143</v>
      </c>
      <c r="L1313" s="42">
        <v>55</v>
      </c>
      <c r="M1313">
        <v>40</v>
      </c>
      <c r="N1313">
        <v>2200</v>
      </c>
    </row>
    <row r="1314" spans="3:14">
      <c r="C1314">
        <v>4</v>
      </c>
      <c r="D1314" t="s">
        <v>366</v>
      </c>
      <c r="E1314">
        <v>10935</v>
      </c>
      <c r="F1314" t="s">
        <v>314</v>
      </c>
      <c r="G1314" t="s">
        <v>315</v>
      </c>
      <c r="H1314">
        <v>10935</v>
      </c>
      <c r="I1314">
        <v>1</v>
      </c>
      <c r="J1314" t="s">
        <v>183</v>
      </c>
      <c r="K1314" s="41">
        <v>35163</v>
      </c>
      <c r="L1314" s="42">
        <v>18</v>
      </c>
      <c r="M1314">
        <v>21</v>
      </c>
      <c r="N1314">
        <v>378</v>
      </c>
    </row>
    <row r="1315" spans="3:14">
      <c r="C1315">
        <v>4</v>
      </c>
      <c r="D1315" t="s">
        <v>366</v>
      </c>
      <c r="E1315">
        <v>10935</v>
      </c>
      <c r="F1315" t="s">
        <v>314</v>
      </c>
      <c r="G1315" t="s">
        <v>315</v>
      </c>
      <c r="H1315">
        <v>10935</v>
      </c>
      <c r="I1315">
        <v>18</v>
      </c>
      <c r="J1315" t="s">
        <v>125</v>
      </c>
      <c r="K1315" s="41">
        <v>35163</v>
      </c>
      <c r="L1315" s="42">
        <v>62.5</v>
      </c>
      <c r="M1315">
        <v>4</v>
      </c>
      <c r="N1315">
        <v>250</v>
      </c>
    </row>
    <row r="1316" spans="3:14">
      <c r="C1316">
        <v>4</v>
      </c>
      <c r="D1316" t="s">
        <v>366</v>
      </c>
      <c r="E1316">
        <v>10935</v>
      </c>
      <c r="F1316" t="s">
        <v>314</v>
      </c>
      <c r="G1316" t="s">
        <v>315</v>
      </c>
      <c r="H1316">
        <v>10935</v>
      </c>
      <c r="I1316">
        <v>23</v>
      </c>
      <c r="J1316" t="s">
        <v>166</v>
      </c>
      <c r="K1316" s="41">
        <v>35163</v>
      </c>
      <c r="L1316" s="42">
        <v>9</v>
      </c>
      <c r="M1316">
        <v>8</v>
      </c>
      <c r="N1316">
        <v>72</v>
      </c>
    </row>
    <row r="1317" spans="3:14">
      <c r="C1317">
        <v>4</v>
      </c>
      <c r="D1317" t="s">
        <v>366</v>
      </c>
      <c r="E1317">
        <v>10347</v>
      </c>
      <c r="F1317" t="s">
        <v>332</v>
      </c>
      <c r="G1317" t="s">
        <v>333</v>
      </c>
      <c r="H1317">
        <v>10347</v>
      </c>
      <c r="I1317">
        <v>25</v>
      </c>
      <c r="J1317" t="s">
        <v>223</v>
      </c>
      <c r="K1317" s="41">
        <v>34675</v>
      </c>
      <c r="L1317" s="42">
        <v>11.2</v>
      </c>
      <c r="M1317">
        <v>10</v>
      </c>
      <c r="N1317">
        <v>112</v>
      </c>
    </row>
    <row r="1318" spans="3:14">
      <c r="C1318">
        <v>4</v>
      </c>
      <c r="D1318" t="s">
        <v>366</v>
      </c>
      <c r="E1318">
        <v>10347</v>
      </c>
      <c r="F1318" t="s">
        <v>332</v>
      </c>
      <c r="G1318" t="s">
        <v>333</v>
      </c>
      <c r="H1318">
        <v>10347</v>
      </c>
      <c r="I1318">
        <v>39</v>
      </c>
      <c r="J1318" t="s">
        <v>168</v>
      </c>
      <c r="K1318" s="41">
        <v>34675</v>
      </c>
      <c r="L1318" s="42">
        <v>14.4</v>
      </c>
      <c r="M1318">
        <v>50</v>
      </c>
      <c r="N1318">
        <v>720</v>
      </c>
    </row>
    <row r="1319" spans="3:14">
      <c r="C1319">
        <v>4</v>
      </c>
      <c r="D1319" t="s">
        <v>366</v>
      </c>
      <c r="E1319">
        <v>10347</v>
      </c>
      <c r="F1319" t="s">
        <v>332</v>
      </c>
      <c r="G1319" t="s">
        <v>333</v>
      </c>
      <c r="H1319">
        <v>10347</v>
      </c>
      <c r="I1319">
        <v>40</v>
      </c>
      <c r="J1319" t="s">
        <v>184</v>
      </c>
      <c r="K1319" s="41">
        <v>34675</v>
      </c>
      <c r="L1319" s="42">
        <v>14.7</v>
      </c>
      <c r="M1319">
        <v>4</v>
      </c>
      <c r="N1319">
        <v>58.8</v>
      </c>
    </row>
    <row r="1320" spans="3:14">
      <c r="C1320">
        <v>4</v>
      </c>
      <c r="D1320" t="s">
        <v>366</v>
      </c>
      <c r="E1320">
        <v>10347</v>
      </c>
      <c r="F1320" t="s">
        <v>332</v>
      </c>
      <c r="G1320" t="s">
        <v>333</v>
      </c>
      <c r="H1320">
        <v>10347</v>
      </c>
      <c r="I1320">
        <v>75</v>
      </c>
      <c r="J1320" t="s">
        <v>175</v>
      </c>
      <c r="K1320" s="41">
        <v>34675</v>
      </c>
      <c r="L1320" s="42">
        <v>6.2</v>
      </c>
      <c r="M1320">
        <v>6</v>
      </c>
      <c r="N1320">
        <v>37.200000000000003</v>
      </c>
    </row>
    <row r="1321" spans="3:14">
      <c r="C1321">
        <v>4</v>
      </c>
      <c r="D1321" t="s">
        <v>366</v>
      </c>
      <c r="E1321">
        <v>10725</v>
      </c>
      <c r="F1321" t="s">
        <v>332</v>
      </c>
      <c r="G1321" t="s">
        <v>333</v>
      </c>
      <c r="H1321">
        <v>10725</v>
      </c>
      <c r="I1321">
        <v>41</v>
      </c>
      <c r="J1321" t="s">
        <v>131</v>
      </c>
      <c r="K1321" s="41">
        <v>35034</v>
      </c>
      <c r="L1321" s="42">
        <v>9.65</v>
      </c>
      <c r="M1321">
        <v>12</v>
      </c>
      <c r="N1321">
        <v>115.8</v>
      </c>
    </row>
    <row r="1322" spans="3:14">
      <c r="C1322">
        <v>4</v>
      </c>
      <c r="D1322" t="s">
        <v>366</v>
      </c>
      <c r="E1322">
        <v>10725</v>
      </c>
      <c r="F1322" t="s">
        <v>332</v>
      </c>
      <c r="G1322" t="s">
        <v>333</v>
      </c>
      <c r="H1322">
        <v>10725</v>
      </c>
      <c r="I1322">
        <v>52</v>
      </c>
      <c r="J1322" t="s">
        <v>169</v>
      </c>
      <c r="K1322" s="41">
        <v>35034</v>
      </c>
      <c r="L1322" s="42">
        <v>7</v>
      </c>
      <c r="M1322">
        <v>4</v>
      </c>
      <c r="N1322">
        <v>28</v>
      </c>
    </row>
    <row r="1323" spans="3:14">
      <c r="C1323">
        <v>4</v>
      </c>
      <c r="D1323" t="s">
        <v>366</v>
      </c>
      <c r="E1323">
        <v>10725</v>
      </c>
      <c r="F1323" t="s">
        <v>332</v>
      </c>
      <c r="G1323" t="s">
        <v>333</v>
      </c>
      <c r="H1323">
        <v>10725</v>
      </c>
      <c r="I1323">
        <v>55</v>
      </c>
      <c r="J1323" t="s">
        <v>170</v>
      </c>
      <c r="K1323" s="41">
        <v>35034</v>
      </c>
      <c r="L1323" s="42">
        <v>24</v>
      </c>
      <c r="M1323">
        <v>6</v>
      </c>
      <c r="N1323">
        <v>144</v>
      </c>
    </row>
    <row r="1324" spans="3:14">
      <c r="C1324">
        <v>4</v>
      </c>
      <c r="D1324" t="s">
        <v>366</v>
      </c>
      <c r="E1324">
        <v>10636</v>
      </c>
      <c r="F1324" t="s">
        <v>312</v>
      </c>
      <c r="G1324" t="s">
        <v>313</v>
      </c>
      <c r="H1324">
        <v>10636</v>
      </c>
      <c r="I1324">
        <v>4</v>
      </c>
      <c r="J1324" t="s">
        <v>157</v>
      </c>
      <c r="K1324" s="41">
        <v>34961</v>
      </c>
      <c r="L1324" s="42">
        <v>22</v>
      </c>
      <c r="M1324">
        <v>25</v>
      </c>
      <c r="N1324">
        <v>550</v>
      </c>
    </row>
    <row r="1325" spans="3:14">
      <c r="C1325">
        <v>4</v>
      </c>
      <c r="D1325" t="s">
        <v>366</v>
      </c>
      <c r="E1325">
        <v>10636</v>
      </c>
      <c r="F1325" t="s">
        <v>312</v>
      </c>
      <c r="G1325" t="s">
        <v>313</v>
      </c>
      <c r="H1325">
        <v>10636</v>
      </c>
      <c r="I1325">
        <v>58</v>
      </c>
      <c r="J1325" t="s">
        <v>177</v>
      </c>
      <c r="K1325" s="41">
        <v>34961</v>
      </c>
      <c r="L1325" s="42">
        <v>13.25</v>
      </c>
      <c r="M1325">
        <v>6</v>
      </c>
      <c r="N1325">
        <v>79.5</v>
      </c>
    </row>
    <row r="1326" spans="3:14">
      <c r="C1326">
        <v>4</v>
      </c>
      <c r="D1326" t="s">
        <v>366</v>
      </c>
      <c r="E1326">
        <v>10634</v>
      </c>
      <c r="F1326" t="s">
        <v>263</v>
      </c>
      <c r="G1326" t="s">
        <v>264</v>
      </c>
      <c r="H1326">
        <v>10634</v>
      </c>
      <c r="I1326">
        <v>7</v>
      </c>
      <c r="J1326" t="s">
        <v>159</v>
      </c>
      <c r="K1326" s="41">
        <v>34957</v>
      </c>
      <c r="L1326" s="42">
        <v>30</v>
      </c>
      <c r="M1326">
        <v>35</v>
      </c>
      <c r="N1326">
        <v>1050</v>
      </c>
    </row>
    <row r="1327" spans="3:14">
      <c r="C1327">
        <v>4</v>
      </c>
      <c r="D1327" t="s">
        <v>366</v>
      </c>
      <c r="E1327">
        <v>10634</v>
      </c>
      <c r="F1327" t="s">
        <v>263</v>
      </c>
      <c r="G1327" t="s">
        <v>264</v>
      </c>
      <c r="H1327">
        <v>10634</v>
      </c>
      <c r="I1327">
        <v>18</v>
      </c>
      <c r="J1327" t="s">
        <v>125</v>
      </c>
      <c r="K1327" s="41">
        <v>34957</v>
      </c>
      <c r="L1327" s="42">
        <v>62.5</v>
      </c>
      <c r="M1327">
        <v>50</v>
      </c>
      <c r="N1327">
        <v>3125</v>
      </c>
    </row>
    <row r="1328" spans="3:14">
      <c r="C1328">
        <v>4</v>
      </c>
      <c r="D1328" t="s">
        <v>366</v>
      </c>
      <c r="E1328">
        <v>10634</v>
      </c>
      <c r="F1328" t="s">
        <v>263</v>
      </c>
      <c r="G1328" t="s">
        <v>264</v>
      </c>
      <c r="H1328">
        <v>10634</v>
      </c>
      <c r="I1328">
        <v>51</v>
      </c>
      <c r="J1328" t="s">
        <v>121</v>
      </c>
      <c r="K1328" s="41">
        <v>34957</v>
      </c>
      <c r="L1328" s="42">
        <v>53</v>
      </c>
      <c r="M1328">
        <v>15</v>
      </c>
      <c r="N1328">
        <v>795</v>
      </c>
    </row>
    <row r="1329" spans="3:14">
      <c r="C1329">
        <v>4</v>
      </c>
      <c r="D1329" t="s">
        <v>366</v>
      </c>
      <c r="E1329">
        <v>10634</v>
      </c>
      <c r="F1329" t="s">
        <v>263</v>
      </c>
      <c r="G1329" t="s">
        <v>264</v>
      </c>
      <c r="H1329">
        <v>10634</v>
      </c>
      <c r="I1329">
        <v>75</v>
      </c>
      <c r="J1329" t="s">
        <v>175</v>
      </c>
      <c r="K1329" s="41">
        <v>34957</v>
      </c>
      <c r="L1329" s="42">
        <v>7.75</v>
      </c>
      <c r="M1329">
        <v>2</v>
      </c>
      <c r="N1329">
        <v>15.5</v>
      </c>
    </row>
    <row r="1330" spans="3:14">
      <c r="C1330">
        <v>4</v>
      </c>
      <c r="D1330" t="s">
        <v>366</v>
      </c>
      <c r="E1330">
        <v>10647</v>
      </c>
      <c r="F1330" t="s">
        <v>265</v>
      </c>
      <c r="G1330" t="s">
        <v>266</v>
      </c>
      <c r="H1330">
        <v>10647</v>
      </c>
      <c r="I1330">
        <v>19</v>
      </c>
      <c r="J1330" t="s">
        <v>185</v>
      </c>
      <c r="K1330" s="41">
        <v>34969</v>
      </c>
      <c r="L1330" s="42">
        <v>9.1999999999999993</v>
      </c>
      <c r="M1330">
        <v>30</v>
      </c>
      <c r="N1330">
        <v>276</v>
      </c>
    </row>
    <row r="1331" spans="3:14">
      <c r="C1331">
        <v>4</v>
      </c>
      <c r="D1331" t="s">
        <v>366</v>
      </c>
      <c r="E1331">
        <v>10647</v>
      </c>
      <c r="F1331" t="s">
        <v>265</v>
      </c>
      <c r="G1331" t="s">
        <v>266</v>
      </c>
      <c r="H1331">
        <v>10647</v>
      </c>
      <c r="I1331">
        <v>39</v>
      </c>
      <c r="J1331" t="s">
        <v>168</v>
      </c>
      <c r="K1331" s="41">
        <v>34969</v>
      </c>
      <c r="L1331" s="42">
        <v>18</v>
      </c>
      <c r="M1331">
        <v>20</v>
      </c>
      <c r="N1331">
        <v>360</v>
      </c>
    </row>
    <row r="1332" spans="3:14">
      <c r="C1332">
        <v>4</v>
      </c>
      <c r="D1332" t="s">
        <v>366</v>
      </c>
      <c r="E1332">
        <v>10864</v>
      </c>
      <c r="F1332" t="s">
        <v>309</v>
      </c>
      <c r="G1332" t="s">
        <v>310</v>
      </c>
      <c r="H1332">
        <v>10864</v>
      </c>
      <c r="I1332">
        <v>35</v>
      </c>
      <c r="J1332" t="s">
        <v>193</v>
      </c>
      <c r="K1332" s="41">
        <v>35128</v>
      </c>
      <c r="L1332" s="42">
        <v>18</v>
      </c>
      <c r="M1332">
        <v>4</v>
      </c>
      <c r="N1332">
        <v>72</v>
      </c>
    </row>
    <row r="1333" spans="3:14">
      <c r="C1333">
        <v>4</v>
      </c>
      <c r="D1333" t="s">
        <v>366</v>
      </c>
      <c r="E1333">
        <v>10864</v>
      </c>
      <c r="F1333" t="s">
        <v>309</v>
      </c>
      <c r="G1333" t="s">
        <v>310</v>
      </c>
      <c r="H1333">
        <v>10864</v>
      </c>
      <c r="I1333">
        <v>67</v>
      </c>
      <c r="J1333" t="s">
        <v>323</v>
      </c>
      <c r="K1333" s="41">
        <v>35128</v>
      </c>
      <c r="L1333" s="42">
        <v>14</v>
      </c>
      <c r="M1333">
        <v>15</v>
      </c>
      <c r="N1333">
        <v>210</v>
      </c>
    </row>
    <row r="1334" spans="3:14">
      <c r="C1334">
        <v>5</v>
      </c>
      <c r="D1334" t="s">
        <v>374</v>
      </c>
      <c r="E1334">
        <v>10872</v>
      </c>
      <c r="F1334" t="s">
        <v>275</v>
      </c>
      <c r="G1334" t="s">
        <v>276</v>
      </c>
      <c r="H1334">
        <v>10872</v>
      </c>
      <c r="I1334">
        <v>55</v>
      </c>
      <c r="J1334" t="s">
        <v>170</v>
      </c>
      <c r="K1334" s="41">
        <v>35131</v>
      </c>
      <c r="L1334" s="42">
        <v>24</v>
      </c>
      <c r="M1334">
        <v>10</v>
      </c>
      <c r="N1334">
        <v>240</v>
      </c>
    </row>
    <row r="1335" spans="3:14">
      <c r="C1335">
        <v>5</v>
      </c>
      <c r="D1335" t="s">
        <v>374</v>
      </c>
      <c r="E1335">
        <v>10872</v>
      </c>
      <c r="F1335" t="s">
        <v>275</v>
      </c>
      <c r="G1335" t="s">
        <v>276</v>
      </c>
      <c r="H1335">
        <v>10872</v>
      </c>
      <c r="I1335">
        <v>62</v>
      </c>
      <c r="J1335" t="s">
        <v>138</v>
      </c>
      <c r="K1335" s="41">
        <v>35131</v>
      </c>
      <c r="L1335" s="42">
        <v>49.3</v>
      </c>
      <c r="M1335">
        <v>20</v>
      </c>
      <c r="N1335">
        <v>986</v>
      </c>
    </row>
    <row r="1336" spans="3:14">
      <c r="C1336">
        <v>5</v>
      </c>
      <c r="D1336" t="s">
        <v>374</v>
      </c>
      <c r="E1336">
        <v>10872</v>
      </c>
      <c r="F1336" t="s">
        <v>275</v>
      </c>
      <c r="G1336" t="s">
        <v>276</v>
      </c>
      <c r="H1336">
        <v>10872</v>
      </c>
      <c r="I1336">
        <v>64</v>
      </c>
      <c r="J1336" t="s">
        <v>172</v>
      </c>
      <c r="K1336" s="41">
        <v>35131</v>
      </c>
      <c r="L1336" s="42">
        <v>33.25</v>
      </c>
      <c r="M1336">
        <v>15</v>
      </c>
      <c r="N1336">
        <v>498.75</v>
      </c>
    </row>
    <row r="1337" spans="3:14">
      <c r="C1337">
        <v>5</v>
      </c>
      <c r="D1337" t="s">
        <v>374</v>
      </c>
      <c r="E1337">
        <v>10872</v>
      </c>
      <c r="F1337" t="s">
        <v>275</v>
      </c>
      <c r="G1337" t="s">
        <v>276</v>
      </c>
      <c r="H1337">
        <v>10872</v>
      </c>
      <c r="I1337">
        <v>65</v>
      </c>
      <c r="J1337" t="s">
        <v>147</v>
      </c>
      <c r="K1337" s="41">
        <v>35131</v>
      </c>
      <c r="L1337" s="42">
        <v>21.05</v>
      </c>
      <c r="M1337">
        <v>21</v>
      </c>
      <c r="N1337">
        <v>442.05</v>
      </c>
    </row>
    <row r="1338" spans="3:14">
      <c r="C1338">
        <v>5</v>
      </c>
      <c r="D1338" t="s">
        <v>374</v>
      </c>
      <c r="E1338">
        <v>10297</v>
      </c>
      <c r="F1338" t="s">
        <v>349</v>
      </c>
      <c r="G1338" t="s">
        <v>350</v>
      </c>
      <c r="H1338">
        <v>10297</v>
      </c>
      <c r="I1338">
        <v>39</v>
      </c>
      <c r="J1338" t="s">
        <v>168</v>
      </c>
      <c r="K1338" s="41">
        <v>34612</v>
      </c>
      <c r="L1338" s="42">
        <v>14.4</v>
      </c>
      <c r="M1338">
        <v>60</v>
      </c>
      <c r="N1338">
        <v>864</v>
      </c>
    </row>
    <row r="1339" spans="3:14">
      <c r="C1339">
        <v>5</v>
      </c>
      <c r="D1339" t="s">
        <v>374</v>
      </c>
      <c r="E1339">
        <v>10297</v>
      </c>
      <c r="F1339" t="s">
        <v>349</v>
      </c>
      <c r="G1339" t="s">
        <v>350</v>
      </c>
      <c r="H1339">
        <v>10297</v>
      </c>
      <c r="I1339">
        <v>72</v>
      </c>
      <c r="J1339" t="s">
        <v>201</v>
      </c>
      <c r="K1339" s="41">
        <v>34612</v>
      </c>
      <c r="L1339" s="42">
        <v>27.8</v>
      </c>
      <c r="M1339">
        <v>20</v>
      </c>
      <c r="N1339">
        <v>556</v>
      </c>
    </row>
    <row r="1340" spans="3:14">
      <c r="C1340">
        <v>5</v>
      </c>
      <c r="D1340" t="s">
        <v>374</v>
      </c>
      <c r="E1340">
        <v>10730</v>
      </c>
      <c r="F1340" t="s">
        <v>207</v>
      </c>
      <c r="G1340" t="s">
        <v>208</v>
      </c>
      <c r="H1340">
        <v>10730</v>
      </c>
      <c r="I1340">
        <v>16</v>
      </c>
      <c r="J1340" t="s">
        <v>124</v>
      </c>
      <c r="K1340" s="41">
        <v>35039</v>
      </c>
      <c r="L1340" s="42">
        <v>17.45</v>
      </c>
      <c r="M1340">
        <v>15</v>
      </c>
      <c r="N1340">
        <v>261.75</v>
      </c>
    </row>
    <row r="1341" spans="3:14">
      <c r="C1341">
        <v>5</v>
      </c>
      <c r="D1341" t="s">
        <v>374</v>
      </c>
      <c r="E1341">
        <v>10730</v>
      </c>
      <c r="F1341" t="s">
        <v>207</v>
      </c>
      <c r="G1341" t="s">
        <v>208</v>
      </c>
      <c r="H1341">
        <v>10730</v>
      </c>
      <c r="I1341">
        <v>31</v>
      </c>
      <c r="J1341" t="s">
        <v>118</v>
      </c>
      <c r="K1341" s="41">
        <v>35039</v>
      </c>
      <c r="L1341" s="42">
        <v>12.5</v>
      </c>
      <c r="M1341">
        <v>3</v>
      </c>
      <c r="N1341">
        <v>37.5</v>
      </c>
    </row>
    <row r="1342" spans="3:14">
      <c r="C1342">
        <v>5</v>
      </c>
      <c r="D1342" t="s">
        <v>374</v>
      </c>
      <c r="E1342">
        <v>10730</v>
      </c>
      <c r="F1342" t="s">
        <v>207</v>
      </c>
      <c r="G1342" t="s">
        <v>208</v>
      </c>
      <c r="H1342">
        <v>10730</v>
      </c>
      <c r="I1342">
        <v>65</v>
      </c>
      <c r="J1342" t="s">
        <v>147</v>
      </c>
      <c r="K1342" s="41">
        <v>35039</v>
      </c>
      <c r="L1342" s="42">
        <v>21.05</v>
      </c>
      <c r="M1342">
        <v>10</v>
      </c>
      <c r="N1342">
        <v>210.5</v>
      </c>
    </row>
    <row r="1343" spans="3:14">
      <c r="C1343">
        <v>5</v>
      </c>
      <c r="D1343" t="s">
        <v>374</v>
      </c>
      <c r="E1343">
        <v>10874</v>
      </c>
      <c r="F1343" t="s">
        <v>275</v>
      </c>
      <c r="G1343" t="s">
        <v>276</v>
      </c>
      <c r="H1343">
        <v>10874</v>
      </c>
      <c r="I1343">
        <v>10</v>
      </c>
      <c r="J1343" t="s">
        <v>161</v>
      </c>
      <c r="K1343" s="41">
        <v>35132</v>
      </c>
      <c r="L1343" s="42">
        <v>31</v>
      </c>
      <c r="M1343">
        <v>10</v>
      </c>
      <c r="N1343">
        <v>310</v>
      </c>
    </row>
    <row r="1344" spans="3:14">
      <c r="C1344">
        <v>5</v>
      </c>
      <c r="D1344" t="s">
        <v>374</v>
      </c>
      <c r="E1344">
        <v>10866</v>
      </c>
      <c r="F1344" t="s">
        <v>294</v>
      </c>
      <c r="G1344" t="s">
        <v>295</v>
      </c>
      <c r="H1344">
        <v>10866</v>
      </c>
      <c r="I1344">
        <v>2</v>
      </c>
      <c r="J1344" t="s">
        <v>132</v>
      </c>
      <c r="K1344" s="41">
        <v>35129</v>
      </c>
      <c r="L1344" s="42">
        <v>19</v>
      </c>
      <c r="M1344">
        <v>21</v>
      </c>
      <c r="N1344">
        <v>399</v>
      </c>
    </row>
    <row r="1345" spans="3:14">
      <c r="C1345">
        <v>5</v>
      </c>
      <c r="D1345" t="s">
        <v>374</v>
      </c>
      <c r="E1345">
        <v>10866</v>
      </c>
      <c r="F1345" t="s">
        <v>294</v>
      </c>
      <c r="G1345" t="s">
        <v>295</v>
      </c>
      <c r="H1345">
        <v>10866</v>
      </c>
      <c r="I1345">
        <v>24</v>
      </c>
      <c r="J1345" t="s">
        <v>190</v>
      </c>
      <c r="K1345" s="41">
        <v>35129</v>
      </c>
      <c r="L1345" s="42">
        <v>4.5</v>
      </c>
      <c r="M1345">
        <v>6</v>
      </c>
      <c r="N1345">
        <v>27</v>
      </c>
    </row>
    <row r="1346" spans="3:14">
      <c r="C1346">
        <v>5</v>
      </c>
      <c r="D1346" t="s">
        <v>374</v>
      </c>
      <c r="E1346">
        <v>10866</v>
      </c>
      <c r="F1346" t="s">
        <v>294</v>
      </c>
      <c r="G1346" t="s">
        <v>295</v>
      </c>
      <c r="H1346">
        <v>10866</v>
      </c>
      <c r="I1346">
        <v>30</v>
      </c>
      <c r="J1346" t="s">
        <v>150</v>
      </c>
      <c r="K1346" s="41">
        <v>35129</v>
      </c>
      <c r="L1346" s="42">
        <v>25.89</v>
      </c>
      <c r="M1346">
        <v>40</v>
      </c>
      <c r="N1346">
        <v>1035.5999999999999</v>
      </c>
    </row>
    <row r="1347" spans="3:14">
      <c r="C1347">
        <v>5</v>
      </c>
      <c r="D1347" t="s">
        <v>374</v>
      </c>
      <c r="E1347">
        <v>10675</v>
      </c>
      <c r="F1347" t="s">
        <v>269</v>
      </c>
      <c r="G1347" t="s">
        <v>270</v>
      </c>
      <c r="H1347">
        <v>10675</v>
      </c>
      <c r="I1347">
        <v>14</v>
      </c>
      <c r="J1347" t="s">
        <v>164</v>
      </c>
      <c r="K1347" s="41">
        <v>34992</v>
      </c>
      <c r="L1347" s="42">
        <v>23.25</v>
      </c>
      <c r="M1347">
        <v>30</v>
      </c>
      <c r="N1347">
        <v>697.5</v>
      </c>
    </row>
    <row r="1348" spans="3:14">
      <c r="C1348">
        <v>5</v>
      </c>
      <c r="D1348" t="s">
        <v>374</v>
      </c>
      <c r="E1348">
        <v>10675</v>
      </c>
      <c r="F1348" t="s">
        <v>269</v>
      </c>
      <c r="G1348" t="s">
        <v>270</v>
      </c>
      <c r="H1348">
        <v>10675</v>
      </c>
      <c r="I1348">
        <v>53</v>
      </c>
      <c r="J1348" t="s">
        <v>134</v>
      </c>
      <c r="K1348" s="41">
        <v>34992</v>
      </c>
      <c r="L1348" s="42">
        <v>32.799999999999997</v>
      </c>
      <c r="M1348">
        <v>10</v>
      </c>
      <c r="N1348">
        <v>328</v>
      </c>
    </row>
    <row r="1349" spans="3:14">
      <c r="C1349">
        <v>5</v>
      </c>
      <c r="D1349" t="s">
        <v>374</v>
      </c>
      <c r="E1349">
        <v>10675</v>
      </c>
      <c r="F1349" t="s">
        <v>269</v>
      </c>
      <c r="G1349" t="s">
        <v>270</v>
      </c>
      <c r="H1349">
        <v>10675</v>
      </c>
      <c r="I1349">
        <v>58</v>
      </c>
      <c r="J1349" t="s">
        <v>177</v>
      </c>
      <c r="K1349" s="41">
        <v>34992</v>
      </c>
      <c r="L1349" s="42">
        <v>13.25</v>
      </c>
      <c r="M1349">
        <v>30</v>
      </c>
      <c r="N1349">
        <v>397.5</v>
      </c>
    </row>
    <row r="1350" spans="3:14">
      <c r="C1350">
        <v>5</v>
      </c>
      <c r="D1350" t="s">
        <v>374</v>
      </c>
      <c r="E1350">
        <v>10654</v>
      </c>
      <c r="F1350" t="s">
        <v>294</v>
      </c>
      <c r="G1350" t="s">
        <v>295</v>
      </c>
      <c r="H1350">
        <v>10654</v>
      </c>
      <c r="I1350">
        <v>4</v>
      </c>
      <c r="J1350" t="s">
        <v>157</v>
      </c>
      <c r="K1350" s="41">
        <v>34975</v>
      </c>
      <c r="L1350" s="42">
        <v>22</v>
      </c>
      <c r="M1350">
        <v>12</v>
      </c>
      <c r="N1350">
        <v>264</v>
      </c>
    </row>
    <row r="1351" spans="3:14">
      <c r="C1351">
        <v>5</v>
      </c>
      <c r="D1351" t="s">
        <v>374</v>
      </c>
      <c r="E1351">
        <v>10654</v>
      </c>
      <c r="F1351" t="s">
        <v>294</v>
      </c>
      <c r="G1351" t="s">
        <v>295</v>
      </c>
      <c r="H1351">
        <v>10654</v>
      </c>
      <c r="I1351">
        <v>39</v>
      </c>
      <c r="J1351" t="s">
        <v>168</v>
      </c>
      <c r="K1351" s="41">
        <v>34975</v>
      </c>
      <c r="L1351" s="42">
        <v>18</v>
      </c>
      <c r="M1351">
        <v>20</v>
      </c>
      <c r="N1351">
        <v>360</v>
      </c>
    </row>
    <row r="1352" spans="3:14">
      <c r="C1352">
        <v>5</v>
      </c>
      <c r="D1352" t="s">
        <v>374</v>
      </c>
      <c r="E1352">
        <v>10654</v>
      </c>
      <c r="F1352" t="s">
        <v>294</v>
      </c>
      <c r="G1352" t="s">
        <v>295</v>
      </c>
      <c r="H1352">
        <v>10654</v>
      </c>
      <c r="I1352">
        <v>54</v>
      </c>
      <c r="J1352" t="s">
        <v>154</v>
      </c>
      <c r="K1352" s="41">
        <v>34975</v>
      </c>
      <c r="L1352" s="42">
        <v>7.45</v>
      </c>
      <c r="M1352">
        <v>6</v>
      </c>
      <c r="N1352">
        <v>44.7</v>
      </c>
    </row>
    <row r="1353" spans="3:14">
      <c r="C1353">
        <v>5</v>
      </c>
      <c r="D1353" t="s">
        <v>374</v>
      </c>
      <c r="E1353">
        <v>10378</v>
      </c>
      <c r="F1353" t="s">
        <v>267</v>
      </c>
      <c r="G1353" t="s">
        <v>268</v>
      </c>
      <c r="H1353">
        <v>10378</v>
      </c>
      <c r="I1353">
        <v>71</v>
      </c>
      <c r="J1353" t="s">
        <v>144</v>
      </c>
      <c r="K1353" s="41">
        <v>34709</v>
      </c>
      <c r="L1353" s="42">
        <v>17.2</v>
      </c>
      <c r="M1353">
        <v>6</v>
      </c>
      <c r="N1353">
        <v>103.2</v>
      </c>
    </row>
    <row r="1354" spans="3:14">
      <c r="C1354">
        <v>5</v>
      </c>
      <c r="D1354" t="s">
        <v>374</v>
      </c>
      <c r="E1354">
        <v>10254</v>
      </c>
      <c r="F1354" t="s">
        <v>216</v>
      </c>
      <c r="G1354" t="s">
        <v>217</v>
      </c>
      <c r="H1354">
        <v>10254</v>
      </c>
      <c r="I1354">
        <v>24</v>
      </c>
      <c r="J1354" t="s">
        <v>190</v>
      </c>
      <c r="K1354" s="41">
        <v>34557</v>
      </c>
      <c r="L1354" s="42">
        <v>3.6</v>
      </c>
      <c r="M1354">
        <v>15</v>
      </c>
      <c r="N1354">
        <v>54</v>
      </c>
    </row>
    <row r="1355" spans="3:14">
      <c r="C1355">
        <v>5</v>
      </c>
      <c r="D1355" t="s">
        <v>374</v>
      </c>
      <c r="E1355">
        <v>10254</v>
      </c>
      <c r="F1355" t="s">
        <v>216</v>
      </c>
      <c r="G1355" t="s">
        <v>217</v>
      </c>
      <c r="H1355">
        <v>10254</v>
      </c>
      <c r="I1355">
        <v>55</v>
      </c>
      <c r="J1355" t="s">
        <v>170</v>
      </c>
      <c r="K1355" s="41">
        <v>34557</v>
      </c>
      <c r="L1355" s="42">
        <v>19.2</v>
      </c>
      <c r="M1355">
        <v>21</v>
      </c>
      <c r="N1355">
        <v>403.2</v>
      </c>
    </row>
    <row r="1356" spans="3:14">
      <c r="C1356">
        <v>5</v>
      </c>
      <c r="D1356" t="s">
        <v>374</v>
      </c>
      <c r="E1356">
        <v>10254</v>
      </c>
      <c r="F1356" t="s">
        <v>216</v>
      </c>
      <c r="G1356" t="s">
        <v>217</v>
      </c>
      <c r="H1356">
        <v>10254</v>
      </c>
      <c r="I1356">
        <v>74</v>
      </c>
      <c r="J1356" t="s">
        <v>253</v>
      </c>
      <c r="K1356" s="41">
        <v>34557</v>
      </c>
      <c r="L1356" s="42">
        <v>8</v>
      </c>
      <c r="M1356">
        <v>21</v>
      </c>
      <c r="N1356">
        <v>168</v>
      </c>
    </row>
    <row r="1357" spans="3:14">
      <c r="C1357">
        <v>5</v>
      </c>
      <c r="D1357" t="s">
        <v>374</v>
      </c>
      <c r="E1357">
        <v>10650</v>
      </c>
      <c r="F1357" t="s">
        <v>332</v>
      </c>
      <c r="G1357" t="s">
        <v>333</v>
      </c>
      <c r="H1357">
        <v>10650</v>
      </c>
      <c r="I1357">
        <v>30</v>
      </c>
      <c r="J1357" t="s">
        <v>150</v>
      </c>
      <c r="K1357" s="41">
        <v>34971</v>
      </c>
      <c r="L1357" s="42">
        <v>25.89</v>
      </c>
      <c r="M1357">
        <v>30</v>
      </c>
      <c r="N1357">
        <v>776.7</v>
      </c>
    </row>
    <row r="1358" spans="3:14">
      <c r="C1358">
        <v>5</v>
      </c>
      <c r="D1358" t="s">
        <v>374</v>
      </c>
      <c r="E1358">
        <v>10650</v>
      </c>
      <c r="F1358" t="s">
        <v>332</v>
      </c>
      <c r="G1358" t="s">
        <v>333</v>
      </c>
      <c r="H1358">
        <v>10650</v>
      </c>
      <c r="I1358">
        <v>53</v>
      </c>
      <c r="J1358" t="s">
        <v>134</v>
      </c>
      <c r="K1358" s="41">
        <v>34971</v>
      </c>
      <c r="L1358" s="42">
        <v>32.799999999999997</v>
      </c>
      <c r="M1358">
        <v>25</v>
      </c>
      <c r="N1358">
        <v>820</v>
      </c>
    </row>
    <row r="1359" spans="3:14">
      <c r="C1359">
        <v>5</v>
      </c>
      <c r="D1359" t="s">
        <v>374</v>
      </c>
      <c r="E1359">
        <v>10650</v>
      </c>
      <c r="F1359" t="s">
        <v>332</v>
      </c>
      <c r="G1359" t="s">
        <v>333</v>
      </c>
      <c r="H1359">
        <v>10650</v>
      </c>
      <c r="I1359">
        <v>54</v>
      </c>
      <c r="J1359" t="s">
        <v>154</v>
      </c>
      <c r="K1359" s="41">
        <v>34971</v>
      </c>
      <c r="L1359" s="42">
        <v>7.45</v>
      </c>
      <c r="M1359">
        <v>30</v>
      </c>
      <c r="N1359">
        <v>223.5</v>
      </c>
    </row>
    <row r="1360" spans="3:14">
      <c r="C1360">
        <v>5</v>
      </c>
      <c r="D1360" t="s">
        <v>374</v>
      </c>
      <c r="E1360">
        <v>10922</v>
      </c>
      <c r="F1360" t="s">
        <v>227</v>
      </c>
      <c r="G1360" t="s">
        <v>228</v>
      </c>
      <c r="H1360">
        <v>10922</v>
      </c>
      <c r="I1360">
        <v>17</v>
      </c>
      <c r="J1360" t="s">
        <v>222</v>
      </c>
      <c r="K1360" s="41">
        <v>35157</v>
      </c>
      <c r="L1360" s="42">
        <v>39</v>
      </c>
      <c r="M1360">
        <v>15</v>
      </c>
      <c r="N1360">
        <v>585</v>
      </c>
    </row>
    <row r="1361" spans="3:14">
      <c r="C1361">
        <v>5</v>
      </c>
      <c r="D1361" t="s">
        <v>374</v>
      </c>
      <c r="E1361">
        <v>10922</v>
      </c>
      <c r="F1361" t="s">
        <v>227</v>
      </c>
      <c r="G1361" t="s">
        <v>228</v>
      </c>
      <c r="H1361">
        <v>10922</v>
      </c>
      <c r="I1361">
        <v>24</v>
      </c>
      <c r="J1361" t="s">
        <v>190</v>
      </c>
      <c r="K1361" s="41">
        <v>35157</v>
      </c>
      <c r="L1361" s="42">
        <v>4.5</v>
      </c>
      <c r="M1361">
        <v>35</v>
      </c>
      <c r="N1361">
        <v>157.5</v>
      </c>
    </row>
    <row r="1362" spans="3:14">
      <c r="C1362">
        <v>5</v>
      </c>
      <c r="D1362" t="s">
        <v>374</v>
      </c>
      <c r="E1362">
        <v>10359</v>
      </c>
      <c r="F1362" t="s">
        <v>195</v>
      </c>
      <c r="G1362" t="s">
        <v>196</v>
      </c>
      <c r="H1362">
        <v>10359</v>
      </c>
      <c r="I1362">
        <v>16</v>
      </c>
      <c r="J1362" t="s">
        <v>124</v>
      </c>
      <c r="K1362" s="41">
        <v>34690</v>
      </c>
      <c r="L1362" s="42">
        <v>13.9</v>
      </c>
      <c r="M1362">
        <v>56</v>
      </c>
      <c r="N1362">
        <v>778.4</v>
      </c>
    </row>
    <row r="1363" spans="3:14">
      <c r="C1363">
        <v>5</v>
      </c>
      <c r="D1363" t="s">
        <v>374</v>
      </c>
      <c r="E1363">
        <v>10359</v>
      </c>
      <c r="F1363" t="s">
        <v>195</v>
      </c>
      <c r="G1363" t="s">
        <v>196</v>
      </c>
      <c r="H1363">
        <v>10359</v>
      </c>
      <c r="I1363">
        <v>31</v>
      </c>
      <c r="J1363" t="s">
        <v>118</v>
      </c>
      <c r="K1363" s="41">
        <v>34690</v>
      </c>
      <c r="L1363" s="42">
        <v>10</v>
      </c>
      <c r="M1363">
        <v>70</v>
      </c>
      <c r="N1363">
        <v>700</v>
      </c>
    </row>
    <row r="1364" spans="3:14">
      <c r="C1364">
        <v>5</v>
      </c>
      <c r="D1364" t="s">
        <v>374</v>
      </c>
      <c r="E1364">
        <v>10359</v>
      </c>
      <c r="F1364" t="s">
        <v>195</v>
      </c>
      <c r="G1364" t="s">
        <v>196</v>
      </c>
      <c r="H1364">
        <v>10359</v>
      </c>
      <c r="I1364">
        <v>60</v>
      </c>
      <c r="J1364" t="s">
        <v>171</v>
      </c>
      <c r="K1364" s="41">
        <v>34690</v>
      </c>
      <c r="L1364" s="42">
        <v>27.2</v>
      </c>
      <c r="M1364">
        <v>80</v>
      </c>
      <c r="N1364">
        <v>2176</v>
      </c>
    </row>
    <row r="1365" spans="3:14">
      <c r="C1365">
        <v>5</v>
      </c>
      <c r="D1365" t="s">
        <v>374</v>
      </c>
      <c r="E1365">
        <v>10372</v>
      </c>
      <c r="F1365" t="s">
        <v>330</v>
      </c>
      <c r="G1365" t="s">
        <v>331</v>
      </c>
      <c r="H1365">
        <v>10372</v>
      </c>
      <c r="I1365">
        <v>20</v>
      </c>
      <c r="J1365" t="s">
        <v>165</v>
      </c>
      <c r="K1365" s="41">
        <v>34703</v>
      </c>
      <c r="L1365" s="42">
        <v>64.8</v>
      </c>
      <c r="M1365">
        <v>12</v>
      </c>
      <c r="N1365">
        <v>777.6</v>
      </c>
    </row>
    <row r="1366" spans="3:14">
      <c r="C1366">
        <v>5</v>
      </c>
      <c r="D1366" t="s">
        <v>374</v>
      </c>
      <c r="E1366">
        <v>10372</v>
      </c>
      <c r="F1366" t="s">
        <v>330</v>
      </c>
      <c r="G1366" t="s">
        <v>331</v>
      </c>
      <c r="H1366">
        <v>10372</v>
      </c>
      <c r="I1366">
        <v>38</v>
      </c>
      <c r="J1366" t="s">
        <v>145</v>
      </c>
      <c r="K1366" s="41">
        <v>34703</v>
      </c>
      <c r="L1366" s="42">
        <v>210.8</v>
      </c>
      <c r="M1366">
        <v>40</v>
      </c>
      <c r="N1366">
        <v>8432</v>
      </c>
    </row>
    <row r="1367" spans="3:14">
      <c r="C1367">
        <v>5</v>
      </c>
      <c r="D1367" t="s">
        <v>374</v>
      </c>
      <c r="E1367">
        <v>10372</v>
      </c>
      <c r="F1367" t="s">
        <v>330</v>
      </c>
      <c r="G1367" t="s">
        <v>331</v>
      </c>
      <c r="H1367">
        <v>10372</v>
      </c>
      <c r="I1367">
        <v>60</v>
      </c>
      <c r="J1367" t="s">
        <v>171</v>
      </c>
      <c r="K1367" s="41">
        <v>34703</v>
      </c>
      <c r="L1367" s="42">
        <v>27.2</v>
      </c>
      <c r="M1367">
        <v>70</v>
      </c>
      <c r="N1367">
        <v>1904</v>
      </c>
    </row>
    <row r="1368" spans="3:14">
      <c r="C1368">
        <v>5</v>
      </c>
      <c r="D1368" t="s">
        <v>374</v>
      </c>
      <c r="E1368">
        <v>10372</v>
      </c>
      <c r="F1368" t="s">
        <v>330</v>
      </c>
      <c r="G1368" t="s">
        <v>331</v>
      </c>
      <c r="H1368">
        <v>10372</v>
      </c>
      <c r="I1368">
        <v>72</v>
      </c>
      <c r="J1368" t="s">
        <v>201</v>
      </c>
      <c r="K1368" s="41">
        <v>34703</v>
      </c>
      <c r="L1368" s="42">
        <v>27.8</v>
      </c>
      <c r="M1368">
        <v>42</v>
      </c>
      <c r="N1368">
        <v>1167.5999999999999</v>
      </c>
    </row>
    <row r="1369" spans="3:14">
      <c r="C1369">
        <v>5</v>
      </c>
      <c r="D1369" t="s">
        <v>374</v>
      </c>
      <c r="E1369">
        <v>10477</v>
      </c>
      <c r="F1369" t="s">
        <v>360</v>
      </c>
      <c r="G1369" t="s">
        <v>361</v>
      </c>
      <c r="H1369">
        <v>10477</v>
      </c>
      <c r="I1369">
        <v>1</v>
      </c>
      <c r="J1369" t="s">
        <v>183</v>
      </c>
      <c r="K1369" s="41">
        <v>34806</v>
      </c>
      <c r="L1369" s="42">
        <v>14.4</v>
      </c>
      <c r="M1369">
        <v>15</v>
      </c>
      <c r="N1369">
        <v>216</v>
      </c>
    </row>
    <row r="1370" spans="3:14">
      <c r="C1370">
        <v>5</v>
      </c>
      <c r="D1370" t="s">
        <v>374</v>
      </c>
      <c r="E1370">
        <v>10477</v>
      </c>
      <c r="F1370" t="s">
        <v>360</v>
      </c>
      <c r="G1370" t="s">
        <v>361</v>
      </c>
      <c r="H1370">
        <v>10477</v>
      </c>
      <c r="I1370">
        <v>21</v>
      </c>
      <c r="J1370" t="s">
        <v>235</v>
      </c>
      <c r="K1370" s="41">
        <v>34806</v>
      </c>
      <c r="L1370" s="42">
        <v>8</v>
      </c>
      <c r="M1370">
        <v>21</v>
      </c>
      <c r="N1370">
        <v>168</v>
      </c>
    </row>
    <row r="1371" spans="3:14">
      <c r="C1371">
        <v>5</v>
      </c>
      <c r="D1371" t="s">
        <v>374</v>
      </c>
      <c r="E1371">
        <v>10477</v>
      </c>
      <c r="F1371" t="s">
        <v>360</v>
      </c>
      <c r="G1371" t="s">
        <v>361</v>
      </c>
      <c r="H1371">
        <v>10477</v>
      </c>
      <c r="I1371">
        <v>39</v>
      </c>
      <c r="J1371" t="s">
        <v>168</v>
      </c>
      <c r="K1371" s="41">
        <v>34806</v>
      </c>
      <c r="L1371" s="42">
        <v>14.4</v>
      </c>
      <c r="M1371">
        <v>20</v>
      </c>
      <c r="N1371">
        <v>288</v>
      </c>
    </row>
    <row r="1372" spans="3:14">
      <c r="C1372">
        <v>5</v>
      </c>
      <c r="D1372" t="s">
        <v>374</v>
      </c>
      <c r="E1372">
        <v>10721</v>
      </c>
      <c r="F1372" t="s">
        <v>181</v>
      </c>
      <c r="G1372" t="s">
        <v>182</v>
      </c>
      <c r="H1372">
        <v>10721</v>
      </c>
      <c r="I1372">
        <v>44</v>
      </c>
      <c r="J1372" t="s">
        <v>146</v>
      </c>
      <c r="K1372" s="41">
        <v>35032</v>
      </c>
      <c r="L1372" s="42">
        <v>19.45</v>
      </c>
      <c r="M1372">
        <v>50</v>
      </c>
      <c r="N1372">
        <v>972.5</v>
      </c>
    </row>
    <row r="1373" spans="3:14">
      <c r="C1373">
        <v>5</v>
      </c>
      <c r="D1373" t="s">
        <v>374</v>
      </c>
      <c r="E1373">
        <v>10841</v>
      </c>
      <c r="F1373" t="s">
        <v>202</v>
      </c>
      <c r="G1373" t="s">
        <v>203</v>
      </c>
      <c r="H1373">
        <v>10841</v>
      </c>
      <c r="I1373">
        <v>10</v>
      </c>
      <c r="J1373" t="s">
        <v>161</v>
      </c>
      <c r="K1373" s="41">
        <v>35115</v>
      </c>
      <c r="L1373" s="42">
        <v>31</v>
      </c>
      <c r="M1373">
        <v>16</v>
      </c>
      <c r="N1373">
        <v>496</v>
      </c>
    </row>
    <row r="1374" spans="3:14">
      <c r="C1374">
        <v>5</v>
      </c>
      <c r="D1374" t="s">
        <v>374</v>
      </c>
      <c r="E1374">
        <v>10841</v>
      </c>
      <c r="F1374" t="s">
        <v>202</v>
      </c>
      <c r="G1374" t="s">
        <v>203</v>
      </c>
      <c r="H1374">
        <v>10841</v>
      </c>
      <c r="I1374">
        <v>56</v>
      </c>
      <c r="J1374" t="s">
        <v>151</v>
      </c>
      <c r="K1374" s="41">
        <v>35115</v>
      </c>
      <c r="L1374" s="42">
        <v>38</v>
      </c>
      <c r="M1374">
        <v>30</v>
      </c>
      <c r="N1374">
        <v>1140</v>
      </c>
    </row>
    <row r="1375" spans="3:14">
      <c r="C1375">
        <v>5</v>
      </c>
      <c r="D1375" t="s">
        <v>374</v>
      </c>
      <c r="E1375">
        <v>10841</v>
      </c>
      <c r="F1375" t="s">
        <v>202</v>
      </c>
      <c r="G1375" t="s">
        <v>203</v>
      </c>
      <c r="H1375">
        <v>10841</v>
      </c>
      <c r="I1375">
        <v>59</v>
      </c>
      <c r="J1375" t="s">
        <v>198</v>
      </c>
      <c r="K1375" s="41">
        <v>35115</v>
      </c>
      <c r="L1375" s="42">
        <v>55</v>
      </c>
      <c r="M1375">
        <v>50</v>
      </c>
      <c r="N1375">
        <v>2750</v>
      </c>
    </row>
    <row r="1376" spans="3:14">
      <c r="C1376">
        <v>5</v>
      </c>
      <c r="D1376" t="s">
        <v>374</v>
      </c>
      <c r="E1376">
        <v>10841</v>
      </c>
      <c r="F1376" t="s">
        <v>202</v>
      </c>
      <c r="G1376" t="s">
        <v>203</v>
      </c>
      <c r="H1376">
        <v>10841</v>
      </c>
      <c r="I1376">
        <v>77</v>
      </c>
      <c r="J1376" t="s">
        <v>176</v>
      </c>
      <c r="K1376" s="41">
        <v>35115</v>
      </c>
      <c r="L1376" s="42">
        <v>13</v>
      </c>
      <c r="M1376">
        <v>15</v>
      </c>
      <c r="N1376">
        <v>195</v>
      </c>
    </row>
    <row r="1377" spans="3:14">
      <c r="C1377">
        <v>5</v>
      </c>
      <c r="D1377" t="s">
        <v>374</v>
      </c>
      <c r="E1377">
        <v>10463</v>
      </c>
      <c r="F1377" t="s">
        <v>202</v>
      </c>
      <c r="G1377" t="s">
        <v>203</v>
      </c>
      <c r="H1377">
        <v>10463</v>
      </c>
      <c r="I1377">
        <v>19</v>
      </c>
      <c r="J1377" t="s">
        <v>185</v>
      </c>
      <c r="K1377" s="41">
        <v>34793</v>
      </c>
      <c r="L1377" s="42">
        <v>7.3</v>
      </c>
      <c r="M1377">
        <v>21</v>
      </c>
      <c r="N1377">
        <v>153.30000000000001</v>
      </c>
    </row>
    <row r="1378" spans="3:14">
      <c r="C1378">
        <v>5</v>
      </c>
      <c r="D1378" t="s">
        <v>374</v>
      </c>
      <c r="E1378">
        <v>10463</v>
      </c>
      <c r="F1378" t="s">
        <v>202</v>
      </c>
      <c r="G1378" t="s">
        <v>203</v>
      </c>
      <c r="H1378">
        <v>10463</v>
      </c>
      <c r="I1378">
        <v>42</v>
      </c>
      <c r="J1378" t="s">
        <v>119</v>
      </c>
      <c r="K1378" s="41">
        <v>34793</v>
      </c>
      <c r="L1378" s="42">
        <v>11.2</v>
      </c>
      <c r="M1378">
        <v>50</v>
      </c>
      <c r="N1378">
        <v>560</v>
      </c>
    </row>
    <row r="1379" spans="3:14">
      <c r="C1379">
        <v>5</v>
      </c>
      <c r="D1379" t="s">
        <v>374</v>
      </c>
      <c r="E1379">
        <v>10607</v>
      </c>
      <c r="F1379" t="s">
        <v>218</v>
      </c>
      <c r="G1379" t="s">
        <v>219</v>
      </c>
      <c r="H1379">
        <v>10607</v>
      </c>
      <c r="I1379">
        <v>7</v>
      </c>
      <c r="J1379" t="s">
        <v>159</v>
      </c>
      <c r="K1379" s="41">
        <v>34933</v>
      </c>
      <c r="L1379" s="42">
        <v>30</v>
      </c>
      <c r="M1379">
        <v>45</v>
      </c>
      <c r="N1379">
        <v>1350</v>
      </c>
    </row>
    <row r="1380" spans="3:14">
      <c r="C1380">
        <v>5</v>
      </c>
      <c r="D1380" t="s">
        <v>374</v>
      </c>
      <c r="E1380">
        <v>10607</v>
      </c>
      <c r="F1380" t="s">
        <v>218</v>
      </c>
      <c r="G1380" t="s">
        <v>219</v>
      </c>
      <c r="H1380">
        <v>10607</v>
      </c>
      <c r="I1380">
        <v>17</v>
      </c>
      <c r="J1380" t="s">
        <v>222</v>
      </c>
      <c r="K1380" s="41">
        <v>34933</v>
      </c>
      <c r="L1380" s="42">
        <v>39</v>
      </c>
      <c r="M1380">
        <v>100</v>
      </c>
      <c r="N1380">
        <v>3900</v>
      </c>
    </row>
    <row r="1381" spans="3:14">
      <c r="C1381">
        <v>5</v>
      </c>
      <c r="D1381" t="s">
        <v>374</v>
      </c>
      <c r="E1381">
        <v>10607</v>
      </c>
      <c r="F1381" t="s">
        <v>218</v>
      </c>
      <c r="G1381" t="s">
        <v>219</v>
      </c>
      <c r="H1381">
        <v>10607</v>
      </c>
      <c r="I1381">
        <v>33</v>
      </c>
      <c r="J1381" t="s">
        <v>137</v>
      </c>
      <c r="K1381" s="41">
        <v>34933</v>
      </c>
      <c r="L1381" s="42">
        <v>2.5</v>
      </c>
      <c r="M1381">
        <v>14</v>
      </c>
      <c r="N1381">
        <v>35</v>
      </c>
    </row>
    <row r="1382" spans="3:14">
      <c r="C1382">
        <v>5</v>
      </c>
      <c r="D1382" t="s">
        <v>374</v>
      </c>
      <c r="E1382">
        <v>10607</v>
      </c>
      <c r="F1382" t="s">
        <v>218</v>
      </c>
      <c r="G1382" t="s">
        <v>219</v>
      </c>
      <c r="H1382">
        <v>10607</v>
      </c>
      <c r="I1382">
        <v>40</v>
      </c>
      <c r="J1382" t="s">
        <v>184</v>
      </c>
      <c r="K1382" s="41">
        <v>34933</v>
      </c>
      <c r="L1382" s="42">
        <v>18.399999999999999</v>
      </c>
      <c r="M1382">
        <v>42</v>
      </c>
      <c r="N1382">
        <v>772.8</v>
      </c>
    </row>
    <row r="1383" spans="3:14">
      <c r="C1383">
        <v>5</v>
      </c>
      <c r="D1383" t="s">
        <v>374</v>
      </c>
      <c r="E1383">
        <v>10607</v>
      </c>
      <c r="F1383" t="s">
        <v>218</v>
      </c>
      <c r="G1383" t="s">
        <v>219</v>
      </c>
      <c r="H1383">
        <v>10607</v>
      </c>
      <c r="I1383">
        <v>72</v>
      </c>
      <c r="J1383" t="s">
        <v>201</v>
      </c>
      <c r="K1383" s="41">
        <v>34933</v>
      </c>
      <c r="L1383" s="42">
        <v>34.799999999999997</v>
      </c>
      <c r="M1383">
        <v>12</v>
      </c>
      <c r="N1383">
        <v>417.6</v>
      </c>
    </row>
    <row r="1384" spans="3:14">
      <c r="C1384">
        <v>5</v>
      </c>
      <c r="D1384" t="s">
        <v>374</v>
      </c>
      <c r="E1384">
        <v>10397</v>
      </c>
      <c r="F1384" t="s">
        <v>360</v>
      </c>
      <c r="G1384" t="s">
        <v>361</v>
      </c>
      <c r="H1384">
        <v>10397</v>
      </c>
      <c r="I1384">
        <v>21</v>
      </c>
      <c r="J1384" t="s">
        <v>235</v>
      </c>
      <c r="K1384" s="41">
        <v>34726</v>
      </c>
      <c r="L1384" s="42">
        <v>8</v>
      </c>
      <c r="M1384">
        <v>10</v>
      </c>
      <c r="N1384">
        <v>80</v>
      </c>
    </row>
    <row r="1385" spans="3:14">
      <c r="C1385">
        <v>5</v>
      </c>
      <c r="D1385" t="s">
        <v>374</v>
      </c>
      <c r="E1385">
        <v>10397</v>
      </c>
      <c r="F1385" t="s">
        <v>360</v>
      </c>
      <c r="G1385" t="s">
        <v>361</v>
      </c>
      <c r="H1385">
        <v>10397</v>
      </c>
      <c r="I1385">
        <v>51</v>
      </c>
      <c r="J1385" t="s">
        <v>121</v>
      </c>
      <c r="K1385" s="41">
        <v>34726</v>
      </c>
      <c r="L1385" s="42">
        <v>42.4</v>
      </c>
      <c r="M1385">
        <v>18</v>
      </c>
      <c r="N1385">
        <v>763.2</v>
      </c>
    </row>
    <row r="1386" spans="3:14">
      <c r="C1386">
        <v>5</v>
      </c>
      <c r="D1386" t="s">
        <v>374</v>
      </c>
      <c r="E1386">
        <v>10869</v>
      </c>
      <c r="F1386" t="s">
        <v>195</v>
      </c>
      <c r="G1386" t="s">
        <v>196</v>
      </c>
      <c r="H1386">
        <v>10869</v>
      </c>
      <c r="I1386">
        <v>1</v>
      </c>
      <c r="J1386" t="s">
        <v>183</v>
      </c>
      <c r="K1386" s="41">
        <v>35130</v>
      </c>
      <c r="L1386" s="42">
        <v>18</v>
      </c>
      <c r="M1386">
        <v>40</v>
      </c>
      <c r="N1386">
        <v>720</v>
      </c>
    </row>
    <row r="1387" spans="3:14">
      <c r="C1387">
        <v>5</v>
      </c>
      <c r="D1387" t="s">
        <v>374</v>
      </c>
      <c r="E1387">
        <v>10869</v>
      </c>
      <c r="F1387" t="s">
        <v>195</v>
      </c>
      <c r="G1387" t="s">
        <v>196</v>
      </c>
      <c r="H1387">
        <v>10869</v>
      </c>
      <c r="I1387">
        <v>11</v>
      </c>
      <c r="J1387" t="s">
        <v>197</v>
      </c>
      <c r="K1387" s="41">
        <v>35130</v>
      </c>
      <c r="L1387" s="42">
        <v>21</v>
      </c>
      <c r="M1387">
        <v>10</v>
      </c>
      <c r="N1387">
        <v>210</v>
      </c>
    </row>
    <row r="1388" spans="3:14">
      <c r="C1388">
        <v>5</v>
      </c>
      <c r="D1388" t="s">
        <v>374</v>
      </c>
      <c r="E1388">
        <v>10869</v>
      </c>
      <c r="F1388" t="s">
        <v>195</v>
      </c>
      <c r="G1388" t="s">
        <v>196</v>
      </c>
      <c r="H1388">
        <v>10869</v>
      </c>
      <c r="I1388">
        <v>23</v>
      </c>
      <c r="J1388" t="s">
        <v>166</v>
      </c>
      <c r="K1388" s="41">
        <v>35130</v>
      </c>
      <c r="L1388" s="42">
        <v>9</v>
      </c>
      <c r="M1388">
        <v>50</v>
      </c>
      <c r="N1388">
        <v>450</v>
      </c>
    </row>
    <row r="1389" spans="3:14">
      <c r="C1389">
        <v>5</v>
      </c>
      <c r="D1389" t="s">
        <v>374</v>
      </c>
      <c r="E1389">
        <v>10869</v>
      </c>
      <c r="F1389" t="s">
        <v>195</v>
      </c>
      <c r="G1389" t="s">
        <v>196</v>
      </c>
      <c r="H1389">
        <v>10869</v>
      </c>
      <c r="I1389">
        <v>68</v>
      </c>
      <c r="J1389" t="s">
        <v>206</v>
      </c>
      <c r="K1389" s="41">
        <v>35130</v>
      </c>
      <c r="L1389" s="42">
        <v>12.5</v>
      </c>
      <c r="M1389">
        <v>20</v>
      </c>
      <c r="N1389">
        <v>250</v>
      </c>
    </row>
    <row r="1390" spans="3:14">
      <c r="C1390">
        <v>5</v>
      </c>
      <c r="D1390" t="s">
        <v>374</v>
      </c>
      <c r="E1390">
        <v>10649</v>
      </c>
      <c r="F1390" t="s">
        <v>354</v>
      </c>
      <c r="G1390" t="s">
        <v>355</v>
      </c>
      <c r="H1390">
        <v>10649</v>
      </c>
      <c r="I1390">
        <v>28</v>
      </c>
      <c r="J1390" t="s">
        <v>211</v>
      </c>
      <c r="K1390" s="41">
        <v>34970</v>
      </c>
      <c r="L1390" s="42">
        <v>45.6</v>
      </c>
      <c r="M1390">
        <v>20</v>
      </c>
      <c r="N1390">
        <v>912</v>
      </c>
    </row>
    <row r="1391" spans="3:14">
      <c r="C1391">
        <v>5</v>
      </c>
      <c r="D1391" t="s">
        <v>374</v>
      </c>
      <c r="E1391">
        <v>10649</v>
      </c>
      <c r="F1391" t="s">
        <v>354</v>
      </c>
      <c r="G1391" t="s">
        <v>355</v>
      </c>
      <c r="H1391">
        <v>10649</v>
      </c>
      <c r="I1391">
        <v>72</v>
      </c>
      <c r="J1391" t="s">
        <v>201</v>
      </c>
      <c r="K1391" s="41">
        <v>34970</v>
      </c>
      <c r="L1391" s="42">
        <v>34.799999999999997</v>
      </c>
      <c r="M1391">
        <v>15</v>
      </c>
      <c r="N1391">
        <v>522</v>
      </c>
    </row>
    <row r="1392" spans="3:14">
      <c r="C1392">
        <v>5</v>
      </c>
      <c r="D1392" t="s">
        <v>374</v>
      </c>
      <c r="E1392">
        <v>10954</v>
      </c>
      <c r="F1392" t="s">
        <v>245</v>
      </c>
      <c r="G1392" t="s">
        <v>246</v>
      </c>
      <c r="H1392">
        <v>10954</v>
      </c>
      <c r="I1392">
        <v>16</v>
      </c>
      <c r="J1392" t="s">
        <v>124</v>
      </c>
      <c r="K1392" s="41">
        <v>35171</v>
      </c>
      <c r="L1392" s="42">
        <v>17.45</v>
      </c>
      <c r="M1392">
        <v>28</v>
      </c>
      <c r="N1392">
        <v>488.6</v>
      </c>
    </row>
    <row r="1393" spans="3:14">
      <c r="C1393">
        <v>5</v>
      </c>
      <c r="D1393" t="s">
        <v>374</v>
      </c>
      <c r="E1393">
        <v>10954</v>
      </c>
      <c r="F1393" t="s">
        <v>245</v>
      </c>
      <c r="G1393" t="s">
        <v>246</v>
      </c>
      <c r="H1393">
        <v>10954</v>
      </c>
      <c r="I1393">
        <v>31</v>
      </c>
      <c r="J1393" t="s">
        <v>118</v>
      </c>
      <c r="K1393" s="41">
        <v>35171</v>
      </c>
      <c r="L1393" s="42">
        <v>12.5</v>
      </c>
      <c r="M1393">
        <v>25</v>
      </c>
      <c r="N1393">
        <v>312.5</v>
      </c>
    </row>
    <row r="1394" spans="3:14">
      <c r="C1394">
        <v>5</v>
      </c>
      <c r="D1394" t="s">
        <v>374</v>
      </c>
      <c r="E1394">
        <v>10954</v>
      </c>
      <c r="F1394" t="s">
        <v>245</v>
      </c>
      <c r="G1394" t="s">
        <v>246</v>
      </c>
      <c r="H1394">
        <v>10954</v>
      </c>
      <c r="I1394">
        <v>45</v>
      </c>
      <c r="J1394" t="s">
        <v>120</v>
      </c>
      <c r="K1394" s="41">
        <v>35171</v>
      </c>
      <c r="L1394" s="42">
        <v>9.5</v>
      </c>
      <c r="M1394">
        <v>30</v>
      </c>
      <c r="N1394">
        <v>285</v>
      </c>
    </row>
    <row r="1395" spans="3:14">
      <c r="C1395">
        <v>5</v>
      </c>
      <c r="D1395" t="s">
        <v>374</v>
      </c>
      <c r="E1395">
        <v>10954</v>
      </c>
      <c r="F1395" t="s">
        <v>245</v>
      </c>
      <c r="G1395" t="s">
        <v>246</v>
      </c>
      <c r="H1395">
        <v>10954</v>
      </c>
      <c r="I1395">
        <v>60</v>
      </c>
      <c r="J1395" t="s">
        <v>171</v>
      </c>
      <c r="K1395" s="41">
        <v>35171</v>
      </c>
      <c r="L1395" s="42">
        <v>34</v>
      </c>
      <c r="M1395">
        <v>24</v>
      </c>
      <c r="N1395">
        <v>816</v>
      </c>
    </row>
    <row r="1396" spans="3:14">
      <c r="C1396">
        <v>5</v>
      </c>
      <c r="D1396" t="s">
        <v>374</v>
      </c>
      <c r="E1396">
        <v>10823</v>
      </c>
      <c r="F1396" t="s">
        <v>229</v>
      </c>
      <c r="G1396" t="s">
        <v>230</v>
      </c>
      <c r="H1396">
        <v>10823</v>
      </c>
      <c r="I1396">
        <v>11</v>
      </c>
      <c r="J1396" t="s">
        <v>197</v>
      </c>
      <c r="K1396" s="41">
        <v>35104</v>
      </c>
      <c r="L1396" s="42">
        <v>21</v>
      </c>
      <c r="M1396">
        <v>20</v>
      </c>
      <c r="N1396">
        <v>420</v>
      </c>
    </row>
    <row r="1397" spans="3:14">
      <c r="C1397">
        <v>5</v>
      </c>
      <c r="D1397" t="s">
        <v>374</v>
      </c>
      <c r="E1397">
        <v>10823</v>
      </c>
      <c r="F1397" t="s">
        <v>229</v>
      </c>
      <c r="G1397" t="s">
        <v>230</v>
      </c>
      <c r="H1397">
        <v>10823</v>
      </c>
      <c r="I1397">
        <v>57</v>
      </c>
      <c r="J1397" t="s">
        <v>180</v>
      </c>
      <c r="K1397" s="41">
        <v>35104</v>
      </c>
      <c r="L1397" s="42">
        <v>19.5</v>
      </c>
      <c r="M1397">
        <v>15</v>
      </c>
      <c r="N1397">
        <v>292.5</v>
      </c>
    </row>
    <row r="1398" spans="3:14">
      <c r="C1398">
        <v>5</v>
      </c>
      <c r="D1398" t="s">
        <v>374</v>
      </c>
      <c r="E1398">
        <v>10823</v>
      </c>
      <c r="F1398" t="s">
        <v>229</v>
      </c>
      <c r="G1398" t="s">
        <v>230</v>
      </c>
      <c r="H1398">
        <v>10823</v>
      </c>
      <c r="I1398">
        <v>59</v>
      </c>
      <c r="J1398" t="s">
        <v>198</v>
      </c>
      <c r="K1398" s="41">
        <v>35104</v>
      </c>
      <c r="L1398" s="42">
        <v>55</v>
      </c>
      <c r="M1398">
        <v>40</v>
      </c>
      <c r="N1398">
        <v>2200</v>
      </c>
    </row>
    <row r="1399" spans="3:14">
      <c r="C1399">
        <v>5</v>
      </c>
      <c r="D1399" t="s">
        <v>374</v>
      </c>
      <c r="E1399">
        <v>10823</v>
      </c>
      <c r="F1399" t="s">
        <v>229</v>
      </c>
      <c r="G1399" t="s">
        <v>230</v>
      </c>
      <c r="H1399">
        <v>10823</v>
      </c>
      <c r="I1399">
        <v>77</v>
      </c>
      <c r="J1399" t="s">
        <v>176</v>
      </c>
      <c r="K1399" s="41">
        <v>35104</v>
      </c>
      <c r="L1399" s="42">
        <v>13</v>
      </c>
      <c r="M1399">
        <v>15</v>
      </c>
      <c r="N1399">
        <v>195</v>
      </c>
    </row>
    <row r="1400" spans="3:14">
      <c r="C1400">
        <v>5</v>
      </c>
      <c r="D1400" t="s">
        <v>374</v>
      </c>
      <c r="E1400">
        <v>10899</v>
      </c>
      <c r="F1400" t="s">
        <v>229</v>
      </c>
      <c r="G1400" t="s">
        <v>230</v>
      </c>
      <c r="H1400">
        <v>10899</v>
      </c>
      <c r="I1400">
        <v>39</v>
      </c>
      <c r="J1400" t="s">
        <v>168</v>
      </c>
      <c r="K1400" s="41">
        <v>35146</v>
      </c>
      <c r="L1400" s="42">
        <v>18</v>
      </c>
      <c r="M1400">
        <v>8</v>
      </c>
      <c r="N1400">
        <v>144</v>
      </c>
    </row>
    <row r="1401" spans="3:14">
      <c r="C1401">
        <v>5</v>
      </c>
      <c r="D1401" t="s">
        <v>374</v>
      </c>
      <c r="E1401">
        <v>10711</v>
      </c>
      <c r="F1401" t="s">
        <v>218</v>
      </c>
      <c r="G1401" t="s">
        <v>219</v>
      </c>
      <c r="H1401">
        <v>10711</v>
      </c>
      <c r="I1401">
        <v>19</v>
      </c>
      <c r="J1401" t="s">
        <v>185</v>
      </c>
      <c r="K1401" s="41">
        <v>35024</v>
      </c>
      <c r="L1401" s="42">
        <v>9.1999999999999993</v>
      </c>
      <c r="M1401">
        <v>12</v>
      </c>
      <c r="N1401">
        <v>110.4</v>
      </c>
    </row>
    <row r="1402" spans="3:14">
      <c r="C1402">
        <v>5</v>
      </c>
      <c r="D1402" t="s">
        <v>374</v>
      </c>
      <c r="E1402">
        <v>10711</v>
      </c>
      <c r="F1402" t="s">
        <v>218</v>
      </c>
      <c r="G1402" t="s">
        <v>219</v>
      </c>
      <c r="H1402">
        <v>10711</v>
      </c>
      <c r="I1402">
        <v>41</v>
      </c>
      <c r="J1402" t="s">
        <v>131</v>
      </c>
      <c r="K1402" s="41">
        <v>35024</v>
      </c>
      <c r="L1402" s="42">
        <v>9.65</v>
      </c>
      <c r="M1402">
        <v>42</v>
      </c>
      <c r="N1402">
        <v>405.3</v>
      </c>
    </row>
    <row r="1403" spans="3:14">
      <c r="C1403">
        <v>5</v>
      </c>
      <c r="D1403" t="s">
        <v>374</v>
      </c>
      <c r="E1403">
        <v>10711</v>
      </c>
      <c r="F1403" t="s">
        <v>218</v>
      </c>
      <c r="G1403" t="s">
        <v>219</v>
      </c>
      <c r="H1403">
        <v>10711</v>
      </c>
      <c r="I1403">
        <v>53</v>
      </c>
      <c r="J1403" t="s">
        <v>134</v>
      </c>
      <c r="K1403" s="41">
        <v>35024</v>
      </c>
      <c r="L1403" s="42">
        <v>32.799999999999997</v>
      </c>
      <c r="M1403">
        <v>120</v>
      </c>
      <c r="N1403">
        <v>3936</v>
      </c>
    </row>
    <row r="1404" spans="3:14">
      <c r="C1404">
        <v>5</v>
      </c>
      <c r="D1404" t="s">
        <v>374</v>
      </c>
      <c r="E1404">
        <v>10714</v>
      </c>
      <c r="F1404" t="s">
        <v>218</v>
      </c>
      <c r="G1404" t="s">
        <v>219</v>
      </c>
      <c r="H1404">
        <v>10714</v>
      </c>
      <c r="I1404">
        <v>2</v>
      </c>
      <c r="J1404" t="s">
        <v>132</v>
      </c>
      <c r="K1404" s="41">
        <v>35025</v>
      </c>
      <c r="L1404" s="42">
        <v>19</v>
      </c>
      <c r="M1404">
        <v>30</v>
      </c>
      <c r="N1404">
        <v>570</v>
      </c>
    </row>
    <row r="1405" spans="3:14">
      <c r="C1405">
        <v>5</v>
      </c>
      <c r="D1405" t="s">
        <v>374</v>
      </c>
      <c r="E1405">
        <v>10714</v>
      </c>
      <c r="F1405" t="s">
        <v>218</v>
      </c>
      <c r="G1405" t="s">
        <v>219</v>
      </c>
      <c r="H1405">
        <v>10714</v>
      </c>
      <c r="I1405">
        <v>17</v>
      </c>
      <c r="J1405" t="s">
        <v>222</v>
      </c>
      <c r="K1405" s="41">
        <v>35025</v>
      </c>
      <c r="L1405" s="42">
        <v>39</v>
      </c>
      <c r="M1405">
        <v>27</v>
      </c>
      <c r="N1405">
        <v>1053</v>
      </c>
    </row>
    <row r="1406" spans="3:14">
      <c r="C1406">
        <v>5</v>
      </c>
      <c r="D1406" t="s">
        <v>374</v>
      </c>
      <c r="E1406">
        <v>10714</v>
      </c>
      <c r="F1406" t="s">
        <v>218</v>
      </c>
      <c r="G1406" t="s">
        <v>219</v>
      </c>
      <c r="H1406">
        <v>10714</v>
      </c>
      <c r="I1406">
        <v>47</v>
      </c>
      <c r="J1406" t="s">
        <v>262</v>
      </c>
      <c r="K1406" s="41">
        <v>35025</v>
      </c>
      <c r="L1406" s="42">
        <v>9.5</v>
      </c>
      <c r="M1406">
        <v>50</v>
      </c>
      <c r="N1406">
        <v>475</v>
      </c>
    </row>
    <row r="1407" spans="3:14">
      <c r="C1407">
        <v>5</v>
      </c>
      <c r="D1407" t="s">
        <v>374</v>
      </c>
      <c r="E1407">
        <v>10714</v>
      </c>
      <c r="F1407" t="s">
        <v>218</v>
      </c>
      <c r="G1407" t="s">
        <v>219</v>
      </c>
      <c r="H1407">
        <v>10714</v>
      </c>
      <c r="I1407">
        <v>56</v>
      </c>
      <c r="J1407" t="s">
        <v>151</v>
      </c>
      <c r="K1407" s="41">
        <v>35025</v>
      </c>
      <c r="L1407" s="42">
        <v>38</v>
      </c>
      <c r="M1407">
        <v>18</v>
      </c>
      <c r="N1407">
        <v>684</v>
      </c>
    </row>
    <row r="1408" spans="3:14">
      <c r="C1408">
        <v>5</v>
      </c>
      <c r="D1408" t="s">
        <v>374</v>
      </c>
      <c r="E1408">
        <v>10714</v>
      </c>
      <c r="F1408" t="s">
        <v>218</v>
      </c>
      <c r="G1408" t="s">
        <v>219</v>
      </c>
      <c r="H1408">
        <v>10714</v>
      </c>
      <c r="I1408">
        <v>58</v>
      </c>
      <c r="J1408" t="s">
        <v>177</v>
      </c>
      <c r="K1408" s="41">
        <v>35025</v>
      </c>
      <c r="L1408" s="42">
        <v>13.25</v>
      </c>
      <c r="M1408">
        <v>12</v>
      </c>
      <c r="N1408">
        <v>159</v>
      </c>
    </row>
    <row r="1409" spans="3:14">
      <c r="C1409">
        <v>5</v>
      </c>
      <c r="D1409" t="s">
        <v>374</v>
      </c>
      <c r="E1409">
        <v>10358</v>
      </c>
      <c r="F1409" t="s">
        <v>258</v>
      </c>
      <c r="G1409" t="s">
        <v>259</v>
      </c>
      <c r="H1409">
        <v>10358</v>
      </c>
      <c r="I1409">
        <v>24</v>
      </c>
      <c r="J1409" t="s">
        <v>190</v>
      </c>
      <c r="K1409" s="41">
        <v>34689</v>
      </c>
      <c r="L1409" s="42">
        <v>3.6</v>
      </c>
      <c r="M1409">
        <v>10</v>
      </c>
      <c r="N1409">
        <v>36</v>
      </c>
    </row>
    <row r="1410" spans="3:14">
      <c r="C1410">
        <v>5</v>
      </c>
      <c r="D1410" t="s">
        <v>374</v>
      </c>
      <c r="E1410">
        <v>10358</v>
      </c>
      <c r="F1410" t="s">
        <v>258</v>
      </c>
      <c r="G1410" t="s">
        <v>259</v>
      </c>
      <c r="H1410">
        <v>10358</v>
      </c>
      <c r="I1410">
        <v>34</v>
      </c>
      <c r="J1410" t="s">
        <v>329</v>
      </c>
      <c r="K1410" s="41">
        <v>34689</v>
      </c>
      <c r="L1410" s="42">
        <v>11.2</v>
      </c>
      <c r="M1410">
        <v>10</v>
      </c>
      <c r="N1410">
        <v>112</v>
      </c>
    </row>
    <row r="1411" spans="3:14">
      <c r="C1411">
        <v>5</v>
      </c>
      <c r="D1411" t="s">
        <v>374</v>
      </c>
      <c r="E1411">
        <v>10358</v>
      </c>
      <c r="F1411" t="s">
        <v>258</v>
      </c>
      <c r="G1411" t="s">
        <v>259</v>
      </c>
      <c r="H1411">
        <v>10358</v>
      </c>
      <c r="I1411">
        <v>36</v>
      </c>
      <c r="J1411" t="s">
        <v>209</v>
      </c>
      <c r="K1411" s="41">
        <v>34689</v>
      </c>
      <c r="L1411" s="42">
        <v>15.2</v>
      </c>
      <c r="M1411">
        <v>20</v>
      </c>
      <c r="N1411">
        <v>304</v>
      </c>
    </row>
    <row r="1412" spans="3:14">
      <c r="C1412">
        <v>5</v>
      </c>
      <c r="D1412" t="s">
        <v>374</v>
      </c>
      <c r="E1412">
        <v>10549</v>
      </c>
      <c r="F1412" t="s">
        <v>181</v>
      </c>
      <c r="G1412" t="s">
        <v>182</v>
      </c>
      <c r="H1412">
        <v>10549</v>
      </c>
      <c r="I1412">
        <v>31</v>
      </c>
      <c r="J1412" t="s">
        <v>118</v>
      </c>
      <c r="K1412" s="41">
        <v>34877</v>
      </c>
      <c r="L1412" s="42">
        <v>12.5</v>
      </c>
      <c r="M1412">
        <v>55</v>
      </c>
      <c r="N1412">
        <v>687.5</v>
      </c>
    </row>
    <row r="1413" spans="3:14">
      <c r="C1413">
        <v>5</v>
      </c>
      <c r="D1413" t="s">
        <v>374</v>
      </c>
      <c r="E1413">
        <v>10549</v>
      </c>
      <c r="F1413" t="s">
        <v>181</v>
      </c>
      <c r="G1413" t="s">
        <v>182</v>
      </c>
      <c r="H1413">
        <v>10549</v>
      </c>
      <c r="I1413">
        <v>45</v>
      </c>
      <c r="J1413" t="s">
        <v>120</v>
      </c>
      <c r="K1413" s="41">
        <v>34877</v>
      </c>
      <c r="L1413" s="42">
        <v>9.5</v>
      </c>
      <c r="M1413">
        <v>100</v>
      </c>
      <c r="N1413">
        <v>950</v>
      </c>
    </row>
    <row r="1414" spans="3:14">
      <c r="C1414">
        <v>5</v>
      </c>
      <c r="D1414" t="s">
        <v>374</v>
      </c>
      <c r="E1414">
        <v>10549</v>
      </c>
      <c r="F1414" t="s">
        <v>181</v>
      </c>
      <c r="G1414" t="s">
        <v>182</v>
      </c>
      <c r="H1414">
        <v>10549</v>
      </c>
      <c r="I1414">
        <v>51</v>
      </c>
      <c r="J1414" t="s">
        <v>121</v>
      </c>
      <c r="K1414" s="41">
        <v>34877</v>
      </c>
      <c r="L1414" s="42">
        <v>53</v>
      </c>
      <c r="M1414">
        <v>48</v>
      </c>
      <c r="N1414">
        <v>2544</v>
      </c>
    </row>
    <row r="1415" spans="3:14">
      <c r="C1415">
        <v>5</v>
      </c>
      <c r="D1415" t="s">
        <v>374</v>
      </c>
      <c r="E1415">
        <v>10812</v>
      </c>
      <c r="F1415" t="s">
        <v>135</v>
      </c>
      <c r="G1415" t="s">
        <v>136</v>
      </c>
      <c r="H1415">
        <v>10812</v>
      </c>
      <c r="I1415">
        <v>31</v>
      </c>
      <c r="J1415" t="s">
        <v>118</v>
      </c>
      <c r="K1415" s="41">
        <v>35097</v>
      </c>
      <c r="L1415" s="42">
        <v>12.5</v>
      </c>
      <c r="M1415">
        <v>16</v>
      </c>
      <c r="N1415">
        <v>200</v>
      </c>
    </row>
    <row r="1416" spans="3:14">
      <c r="C1416">
        <v>5</v>
      </c>
      <c r="D1416" t="s">
        <v>374</v>
      </c>
      <c r="E1416">
        <v>10812</v>
      </c>
      <c r="F1416" t="s">
        <v>135</v>
      </c>
      <c r="G1416" t="s">
        <v>136</v>
      </c>
      <c r="H1416">
        <v>10812</v>
      </c>
      <c r="I1416">
        <v>72</v>
      </c>
      <c r="J1416" t="s">
        <v>201</v>
      </c>
      <c r="K1416" s="41">
        <v>35097</v>
      </c>
      <c r="L1416" s="42">
        <v>34.799999999999997</v>
      </c>
      <c r="M1416">
        <v>40</v>
      </c>
      <c r="N1416">
        <v>1392</v>
      </c>
    </row>
    <row r="1417" spans="3:14">
      <c r="C1417">
        <v>5</v>
      </c>
      <c r="D1417" t="s">
        <v>374</v>
      </c>
      <c r="E1417">
        <v>10812</v>
      </c>
      <c r="F1417" t="s">
        <v>135</v>
      </c>
      <c r="G1417" t="s">
        <v>136</v>
      </c>
      <c r="H1417">
        <v>10812</v>
      </c>
      <c r="I1417">
        <v>77</v>
      </c>
      <c r="J1417" t="s">
        <v>176</v>
      </c>
      <c r="K1417" s="41">
        <v>35097</v>
      </c>
      <c r="L1417" s="42">
        <v>13</v>
      </c>
      <c r="M1417">
        <v>20</v>
      </c>
      <c r="N1417">
        <v>260</v>
      </c>
    </row>
    <row r="1418" spans="3:14">
      <c r="C1418">
        <v>5</v>
      </c>
      <c r="D1418" t="s">
        <v>374</v>
      </c>
      <c r="E1418">
        <v>10761</v>
      </c>
      <c r="F1418" t="s">
        <v>148</v>
      </c>
      <c r="G1418" t="s">
        <v>149</v>
      </c>
      <c r="H1418">
        <v>10761</v>
      </c>
      <c r="I1418">
        <v>25</v>
      </c>
      <c r="J1418" t="s">
        <v>223</v>
      </c>
      <c r="K1418" s="41">
        <v>35066</v>
      </c>
      <c r="L1418" s="42">
        <v>14</v>
      </c>
      <c r="M1418">
        <v>35</v>
      </c>
      <c r="N1418">
        <v>490</v>
      </c>
    </row>
    <row r="1419" spans="3:14">
      <c r="C1419">
        <v>5</v>
      </c>
      <c r="D1419" t="s">
        <v>374</v>
      </c>
      <c r="E1419">
        <v>10761</v>
      </c>
      <c r="F1419" t="s">
        <v>148</v>
      </c>
      <c r="G1419" t="s">
        <v>149</v>
      </c>
      <c r="H1419">
        <v>10761</v>
      </c>
      <c r="I1419">
        <v>75</v>
      </c>
      <c r="J1419" t="s">
        <v>175</v>
      </c>
      <c r="K1419" s="41">
        <v>35066</v>
      </c>
      <c r="L1419" s="42">
        <v>7.75</v>
      </c>
      <c r="M1419">
        <v>18</v>
      </c>
      <c r="N1419">
        <v>139.5</v>
      </c>
    </row>
    <row r="1420" spans="3:14">
      <c r="C1420">
        <v>5</v>
      </c>
      <c r="D1420" t="s">
        <v>374</v>
      </c>
      <c r="E1420">
        <v>10529</v>
      </c>
      <c r="F1420" t="s">
        <v>354</v>
      </c>
      <c r="G1420" t="s">
        <v>355</v>
      </c>
      <c r="H1420">
        <v>10529</v>
      </c>
      <c r="I1420">
        <v>55</v>
      </c>
      <c r="J1420" t="s">
        <v>170</v>
      </c>
      <c r="K1420" s="41">
        <v>34857</v>
      </c>
      <c r="L1420" s="42">
        <v>24</v>
      </c>
      <c r="M1420">
        <v>14</v>
      </c>
      <c r="N1420">
        <v>336</v>
      </c>
    </row>
    <row r="1421" spans="3:14">
      <c r="C1421">
        <v>5</v>
      </c>
      <c r="D1421" t="s">
        <v>374</v>
      </c>
      <c r="E1421">
        <v>10529</v>
      </c>
      <c r="F1421" t="s">
        <v>354</v>
      </c>
      <c r="G1421" t="s">
        <v>355</v>
      </c>
      <c r="H1421">
        <v>10529</v>
      </c>
      <c r="I1421">
        <v>68</v>
      </c>
      <c r="J1421" t="s">
        <v>206</v>
      </c>
      <c r="K1421" s="41">
        <v>34857</v>
      </c>
      <c r="L1421" s="42">
        <v>12.5</v>
      </c>
      <c r="M1421">
        <v>20</v>
      </c>
      <c r="N1421">
        <v>250</v>
      </c>
    </row>
    <row r="1422" spans="3:14">
      <c r="C1422">
        <v>5</v>
      </c>
      <c r="D1422" t="s">
        <v>374</v>
      </c>
      <c r="E1422">
        <v>10529</v>
      </c>
      <c r="F1422" t="s">
        <v>354</v>
      </c>
      <c r="G1422" t="s">
        <v>355</v>
      </c>
      <c r="H1422">
        <v>10529</v>
      </c>
      <c r="I1422">
        <v>69</v>
      </c>
      <c r="J1422" t="s">
        <v>141</v>
      </c>
      <c r="K1422" s="41">
        <v>34857</v>
      </c>
      <c r="L1422" s="42">
        <v>36</v>
      </c>
      <c r="M1422">
        <v>10</v>
      </c>
      <c r="N1422">
        <v>360</v>
      </c>
    </row>
    <row r="1423" spans="3:14">
      <c r="C1423">
        <v>5</v>
      </c>
      <c r="D1423" t="s">
        <v>374</v>
      </c>
      <c r="E1423">
        <v>10870</v>
      </c>
      <c r="F1423" t="s">
        <v>231</v>
      </c>
      <c r="G1423" t="s">
        <v>232</v>
      </c>
      <c r="H1423">
        <v>10870</v>
      </c>
      <c r="I1423">
        <v>35</v>
      </c>
      <c r="J1423" t="s">
        <v>193</v>
      </c>
      <c r="K1423" s="41">
        <v>35130</v>
      </c>
      <c r="L1423" s="42">
        <v>18</v>
      </c>
      <c r="M1423">
        <v>3</v>
      </c>
      <c r="N1423">
        <v>54</v>
      </c>
    </row>
    <row r="1424" spans="3:14">
      <c r="C1424">
        <v>5</v>
      </c>
      <c r="D1424" t="s">
        <v>374</v>
      </c>
      <c r="E1424">
        <v>10870</v>
      </c>
      <c r="F1424" t="s">
        <v>231</v>
      </c>
      <c r="G1424" t="s">
        <v>232</v>
      </c>
      <c r="H1424">
        <v>10870</v>
      </c>
      <c r="I1424">
        <v>51</v>
      </c>
      <c r="J1424" t="s">
        <v>121</v>
      </c>
      <c r="K1424" s="41">
        <v>35130</v>
      </c>
      <c r="L1424" s="42">
        <v>53</v>
      </c>
      <c r="M1424">
        <v>2</v>
      </c>
      <c r="N1424">
        <v>106</v>
      </c>
    </row>
    <row r="1425" spans="3:14">
      <c r="C1425">
        <v>5</v>
      </c>
      <c r="D1425" t="s">
        <v>374</v>
      </c>
      <c r="E1425">
        <v>10269</v>
      </c>
      <c r="F1425" t="s">
        <v>296</v>
      </c>
      <c r="G1425" t="s">
        <v>297</v>
      </c>
      <c r="H1425">
        <v>10269</v>
      </c>
      <c r="I1425">
        <v>33</v>
      </c>
      <c r="J1425" t="s">
        <v>137</v>
      </c>
      <c r="K1425" s="41">
        <v>34577</v>
      </c>
      <c r="L1425" s="42">
        <v>2</v>
      </c>
      <c r="M1425">
        <v>60</v>
      </c>
      <c r="N1425">
        <v>120</v>
      </c>
    </row>
    <row r="1426" spans="3:14">
      <c r="C1426">
        <v>5</v>
      </c>
      <c r="D1426" t="s">
        <v>374</v>
      </c>
      <c r="E1426">
        <v>10269</v>
      </c>
      <c r="F1426" t="s">
        <v>296</v>
      </c>
      <c r="G1426" t="s">
        <v>297</v>
      </c>
      <c r="H1426">
        <v>10269</v>
      </c>
      <c r="I1426">
        <v>72</v>
      </c>
      <c r="J1426" t="s">
        <v>201</v>
      </c>
      <c r="K1426" s="41">
        <v>34577</v>
      </c>
      <c r="L1426" s="42">
        <v>27.8</v>
      </c>
      <c r="M1426">
        <v>20</v>
      </c>
      <c r="N1426">
        <v>556</v>
      </c>
    </row>
    <row r="1427" spans="3:14">
      <c r="C1427">
        <v>5</v>
      </c>
      <c r="D1427" t="s">
        <v>374</v>
      </c>
      <c r="E1427">
        <v>10575</v>
      </c>
      <c r="F1427" t="s">
        <v>347</v>
      </c>
      <c r="G1427" t="s">
        <v>348</v>
      </c>
      <c r="H1427">
        <v>10575</v>
      </c>
      <c r="I1427">
        <v>59</v>
      </c>
      <c r="J1427" t="s">
        <v>198</v>
      </c>
      <c r="K1427" s="41">
        <v>34901</v>
      </c>
      <c r="L1427" s="42">
        <v>55</v>
      </c>
      <c r="M1427">
        <v>12</v>
      </c>
      <c r="N1427">
        <v>660</v>
      </c>
    </row>
    <row r="1428" spans="3:14">
      <c r="C1428">
        <v>5</v>
      </c>
      <c r="D1428" t="s">
        <v>374</v>
      </c>
      <c r="E1428">
        <v>10575</v>
      </c>
      <c r="F1428" t="s">
        <v>347</v>
      </c>
      <c r="G1428" t="s">
        <v>348</v>
      </c>
      <c r="H1428">
        <v>10575</v>
      </c>
      <c r="I1428">
        <v>63</v>
      </c>
      <c r="J1428" t="s">
        <v>191</v>
      </c>
      <c r="K1428" s="41">
        <v>34901</v>
      </c>
      <c r="L1428" s="42">
        <v>43.9</v>
      </c>
      <c r="M1428">
        <v>6</v>
      </c>
      <c r="N1428">
        <v>263.39999999999998</v>
      </c>
    </row>
    <row r="1429" spans="3:14">
      <c r="C1429">
        <v>5</v>
      </c>
      <c r="D1429" t="s">
        <v>374</v>
      </c>
      <c r="E1429">
        <v>10575</v>
      </c>
      <c r="F1429" t="s">
        <v>347</v>
      </c>
      <c r="G1429" t="s">
        <v>348</v>
      </c>
      <c r="H1429">
        <v>10575</v>
      </c>
      <c r="I1429">
        <v>72</v>
      </c>
      <c r="J1429" t="s">
        <v>201</v>
      </c>
      <c r="K1429" s="41">
        <v>34901</v>
      </c>
      <c r="L1429" s="42">
        <v>34.799999999999997</v>
      </c>
      <c r="M1429">
        <v>30</v>
      </c>
      <c r="N1429">
        <v>1044</v>
      </c>
    </row>
    <row r="1430" spans="3:14">
      <c r="C1430">
        <v>5</v>
      </c>
      <c r="D1430" t="s">
        <v>374</v>
      </c>
      <c r="E1430">
        <v>10575</v>
      </c>
      <c r="F1430" t="s">
        <v>347</v>
      </c>
      <c r="G1430" t="s">
        <v>348</v>
      </c>
      <c r="H1430">
        <v>10575</v>
      </c>
      <c r="I1430">
        <v>76</v>
      </c>
      <c r="J1430" t="s">
        <v>187</v>
      </c>
      <c r="K1430" s="41">
        <v>34901</v>
      </c>
      <c r="L1430" s="42">
        <v>18</v>
      </c>
      <c r="M1430">
        <v>10</v>
      </c>
      <c r="N1430">
        <v>180</v>
      </c>
    </row>
    <row r="1431" spans="3:14">
      <c r="C1431">
        <v>5</v>
      </c>
      <c r="D1431" t="s">
        <v>374</v>
      </c>
      <c r="E1431">
        <v>10569</v>
      </c>
      <c r="F1431" t="s">
        <v>148</v>
      </c>
      <c r="G1431" t="s">
        <v>149</v>
      </c>
      <c r="H1431">
        <v>10569</v>
      </c>
      <c r="I1431">
        <v>31</v>
      </c>
      <c r="J1431" t="s">
        <v>118</v>
      </c>
      <c r="K1431" s="41">
        <v>34897</v>
      </c>
      <c r="L1431" s="42">
        <v>12.5</v>
      </c>
      <c r="M1431">
        <v>35</v>
      </c>
      <c r="N1431">
        <v>437.5</v>
      </c>
    </row>
    <row r="1432" spans="3:14">
      <c r="C1432">
        <v>5</v>
      </c>
      <c r="D1432" t="s">
        <v>374</v>
      </c>
      <c r="E1432">
        <v>10569</v>
      </c>
      <c r="F1432" t="s">
        <v>148</v>
      </c>
      <c r="G1432" t="s">
        <v>149</v>
      </c>
      <c r="H1432">
        <v>10569</v>
      </c>
      <c r="I1432">
        <v>76</v>
      </c>
      <c r="J1432" t="s">
        <v>187</v>
      </c>
      <c r="K1432" s="41">
        <v>34897</v>
      </c>
      <c r="L1432" s="42">
        <v>18</v>
      </c>
      <c r="M1432">
        <v>30</v>
      </c>
      <c r="N1432">
        <v>540</v>
      </c>
    </row>
    <row r="1433" spans="3:14">
      <c r="C1433">
        <v>5</v>
      </c>
      <c r="D1433" t="s">
        <v>374</v>
      </c>
      <c r="E1433">
        <v>10320</v>
      </c>
      <c r="F1433" t="s">
        <v>312</v>
      </c>
      <c r="G1433" t="s">
        <v>313</v>
      </c>
      <c r="H1433">
        <v>10320</v>
      </c>
      <c r="I1433">
        <v>71</v>
      </c>
      <c r="J1433" t="s">
        <v>144</v>
      </c>
      <c r="K1433" s="41">
        <v>34641</v>
      </c>
      <c r="L1433" s="42">
        <v>17.2</v>
      </c>
      <c r="M1433">
        <v>30</v>
      </c>
      <c r="N1433">
        <v>516</v>
      </c>
    </row>
    <row r="1434" spans="3:14">
      <c r="C1434">
        <v>5</v>
      </c>
      <c r="D1434" t="s">
        <v>374</v>
      </c>
      <c r="E1434">
        <v>11043</v>
      </c>
      <c r="F1434" t="s">
        <v>345</v>
      </c>
      <c r="G1434" t="s">
        <v>346</v>
      </c>
      <c r="H1434">
        <v>11043</v>
      </c>
      <c r="I1434">
        <v>11</v>
      </c>
      <c r="J1434" t="s">
        <v>197</v>
      </c>
      <c r="K1434" s="41">
        <v>35207</v>
      </c>
      <c r="L1434" s="42">
        <v>21</v>
      </c>
      <c r="M1434">
        <v>10</v>
      </c>
      <c r="N1434">
        <v>210</v>
      </c>
    </row>
    <row r="1435" spans="3:14">
      <c r="C1435">
        <v>5</v>
      </c>
      <c r="D1435" t="s">
        <v>374</v>
      </c>
      <c r="E1435">
        <v>10248</v>
      </c>
      <c r="F1435" t="s">
        <v>334</v>
      </c>
      <c r="G1435" t="s">
        <v>335</v>
      </c>
      <c r="H1435">
        <v>10248</v>
      </c>
      <c r="I1435">
        <v>11</v>
      </c>
      <c r="J1435" t="s">
        <v>197</v>
      </c>
      <c r="K1435" s="41">
        <v>34550</v>
      </c>
      <c r="L1435" s="42">
        <v>14</v>
      </c>
      <c r="M1435">
        <v>12</v>
      </c>
      <c r="N1435">
        <v>168</v>
      </c>
    </row>
    <row r="1436" spans="3:14">
      <c r="C1436">
        <v>5</v>
      </c>
      <c r="D1436" t="s">
        <v>374</v>
      </c>
      <c r="E1436">
        <v>10248</v>
      </c>
      <c r="F1436" t="s">
        <v>334</v>
      </c>
      <c r="G1436" t="s">
        <v>335</v>
      </c>
      <c r="H1436">
        <v>10248</v>
      </c>
      <c r="I1436">
        <v>42</v>
      </c>
      <c r="J1436" t="s">
        <v>119</v>
      </c>
      <c r="K1436" s="41">
        <v>34550</v>
      </c>
      <c r="L1436" s="42">
        <v>9.8000000000000007</v>
      </c>
      <c r="M1436">
        <v>10</v>
      </c>
      <c r="N1436">
        <v>98</v>
      </c>
    </row>
    <row r="1437" spans="3:14">
      <c r="C1437">
        <v>5</v>
      </c>
      <c r="D1437" t="s">
        <v>374</v>
      </c>
      <c r="E1437">
        <v>10248</v>
      </c>
      <c r="F1437" t="s">
        <v>334</v>
      </c>
      <c r="G1437" t="s">
        <v>335</v>
      </c>
      <c r="H1437">
        <v>10248</v>
      </c>
      <c r="I1437">
        <v>72</v>
      </c>
      <c r="J1437" t="s">
        <v>201</v>
      </c>
      <c r="K1437" s="41">
        <v>34550</v>
      </c>
      <c r="L1437" s="42">
        <v>34.799999999999997</v>
      </c>
      <c r="M1437">
        <v>5</v>
      </c>
      <c r="N1437">
        <v>174</v>
      </c>
    </row>
    <row r="1438" spans="3:14">
      <c r="C1438">
        <v>5</v>
      </c>
      <c r="D1438" t="s">
        <v>374</v>
      </c>
      <c r="E1438">
        <v>10648</v>
      </c>
      <c r="F1438" t="s">
        <v>122</v>
      </c>
      <c r="G1438" t="s">
        <v>123</v>
      </c>
      <c r="H1438">
        <v>10648</v>
      </c>
      <c r="I1438">
        <v>22</v>
      </c>
      <c r="J1438" t="s">
        <v>336</v>
      </c>
      <c r="K1438" s="41">
        <v>34970</v>
      </c>
      <c r="L1438" s="42">
        <v>21</v>
      </c>
      <c r="M1438">
        <v>15</v>
      </c>
      <c r="N1438">
        <v>315</v>
      </c>
    </row>
    <row r="1439" spans="3:14">
      <c r="C1439">
        <v>5</v>
      </c>
      <c r="D1439" t="s">
        <v>374</v>
      </c>
      <c r="E1439">
        <v>10648</v>
      </c>
      <c r="F1439" t="s">
        <v>122</v>
      </c>
      <c r="G1439" t="s">
        <v>123</v>
      </c>
      <c r="H1439">
        <v>10648</v>
      </c>
      <c r="I1439">
        <v>24</v>
      </c>
      <c r="J1439" t="s">
        <v>190</v>
      </c>
      <c r="K1439" s="41">
        <v>34970</v>
      </c>
      <c r="L1439" s="42">
        <v>4.5</v>
      </c>
      <c r="M1439">
        <v>15</v>
      </c>
      <c r="N1439">
        <v>67.5</v>
      </c>
    </row>
    <row r="1440" spans="3:14">
      <c r="C1440">
        <v>5</v>
      </c>
      <c r="D1440" t="s">
        <v>374</v>
      </c>
      <c r="E1440">
        <v>10851</v>
      </c>
      <c r="F1440" t="s">
        <v>122</v>
      </c>
      <c r="G1440" t="s">
        <v>123</v>
      </c>
      <c r="H1440">
        <v>10851</v>
      </c>
      <c r="I1440">
        <v>2</v>
      </c>
      <c r="J1440" t="s">
        <v>132</v>
      </c>
      <c r="K1440" s="41">
        <v>35121</v>
      </c>
      <c r="L1440" s="42">
        <v>19</v>
      </c>
      <c r="M1440">
        <v>5</v>
      </c>
      <c r="N1440">
        <v>95</v>
      </c>
    </row>
    <row r="1441" spans="3:14">
      <c r="C1441">
        <v>5</v>
      </c>
      <c r="D1441" t="s">
        <v>374</v>
      </c>
      <c r="E1441">
        <v>10851</v>
      </c>
      <c r="F1441" t="s">
        <v>122</v>
      </c>
      <c r="G1441" t="s">
        <v>123</v>
      </c>
      <c r="H1441">
        <v>10851</v>
      </c>
      <c r="I1441">
        <v>25</v>
      </c>
      <c r="J1441" t="s">
        <v>223</v>
      </c>
      <c r="K1441" s="41">
        <v>35121</v>
      </c>
      <c r="L1441" s="42">
        <v>14</v>
      </c>
      <c r="M1441">
        <v>10</v>
      </c>
      <c r="N1441">
        <v>140</v>
      </c>
    </row>
    <row r="1442" spans="3:14">
      <c r="C1442">
        <v>5</v>
      </c>
      <c r="D1442" t="s">
        <v>374</v>
      </c>
      <c r="E1442">
        <v>10851</v>
      </c>
      <c r="F1442" t="s">
        <v>122</v>
      </c>
      <c r="G1442" t="s">
        <v>123</v>
      </c>
      <c r="H1442">
        <v>10851</v>
      </c>
      <c r="I1442">
        <v>57</v>
      </c>
      <c r="J1442" t="s">
        <v>180</v>
      </c>
      <c r="K1442" s="41">
        <v>35121</v>
      </c>
      <c r="L1442" s="42">
        <v>19.5</v>
      </c>
      <c r="M1442">
        <v>10</v>
      </c>
      <c r="N1442">
        <v>195</v>
      </c>
    </row>
    <row r="1443" spans="3:14">
      <c r="C1443">
        <v>5</v>
      </c>
      <c r="D1443" t="s">
        <v>374</v>
      </c>
      <c r="E1443">
        <v>10851</v>
      </c>
      <c r="F1443" t="s">
        <v>122</v>
      </c>
      <c r="G1443" t="s">
        <v>123</v>
      </c>
      <c r="H1443">
        <v>10851</v>
      </c>
      <c r="I1443">
        <v>59</v>
      </c>
      <c r="J1443" t="s">
        <v>198</v>
      </c>
      <c r="K1443" s="41">
        <v>35121</v>
      </c>
      <c r="L1443" s="42">
        <v>55</v>
      </c>
      <c r="M1443">
        <v>42</v>
      </c>
      <c r="N1443">
        <v>2310</v>
      </c>
    </row>
    <row r="1444" spans="3:14">
      <c r="C1444">
        <v>5</v>
      </c>
      <c r="D1444" t="s">
        <v>374</v>
      </c>
      <c r="E1444">
        <v>10474</v>
      </c>
      <c r="F1444" t="s">
        <v>271</v>
      </c>
      <c r="G1444" t="s">
        <v>272</v>
      </c>
      <c r="H1444">
        <v>10474</v>
      </c>
      <c r="I1444">
        <v>14</v>
      </c>
      <c r="J1444" t="s">
        <v>164</v>
      </c>
      <c r="K1444" s="41">
        <v>34802</v>
      </c>
      <c r="L1444" s="42">
        <v>18.600000000000001</v>
      </c>
      <c r="M1444">
        <v>12</v>
      </c>
      <c r="N1444">
        <v>223.2</v>
      </c>
    </row>
    <row r="1445" spans="3:14">
      <c r="C1445">
        <v>5</v>
      </c>
      <c r="D1445" t="s">
        <v>374</v>
      </c>
      <c r="E1445">
        <v>10474</v>
      </c>
      <c r="F1445" t="s">
        <v>271</v>
      </c>
      <c r="G1445" t="s">
        <v>272</v>
      </c>
      <c r="H1445">
        <v>10474</v>
      </c>
      <c r="I1445">
        <v>28</v>
      </c>
      <c r="J1445" t="s">
        <v>211</v>
      </c>
      <c r="K1445" s="41">
        <v>34802</v>
      </c>
      <c r="L1445" s="42">
        <v>36.4</v>
      </c>
      <c r="M1445">
        <v>18</v>
      </c>
      <c r="N1445">
        <v>655.20000000000005</v>
      </c>
    </row>
    <row r="1446" spans="3:14">
      <c r="C1446">
        <v>5</v>
      </c>
      <c r="D1446" t="s">
        <v>374</v>
      </c>
      <c r="E1446">
        <v>10474</v>
      </c>
      <c r="F1446" t="s">
        <v>271</v>
      </c>
      <c r="G1446" t="s">
        <v>272</v>
      </c>
      <c r="H1446">
        <v>10474</v>
      </c>
      <c r="I1446">
        <v>40</v>
      </c>
      <c r="J1446" t="s">
        <v>184</v>
      </c>
      <c r="K1446" s="41">
        <v>34802</v>
      </c>
      <c r="L1446" s="42">
        <v>14.7</v>
      </c>
      <c r="M1446">
        <v>21</v>
      </c>
      <c r="N1446">
        <v>308.7</v>
      </c>
    </row>
    <row r="1447" spans="3:14">
      <c r="C1447">
        <v>5</v>
      </c>
      <c r="D1447" t="s">
        <v>374</v>
      </c>
      <c r="E1447">
        <v>10474</v>
      </c>
      <c r="F1447" t="s">
        <v>271</v>
      </c>
      <c r="G1447" t="s">
        <v>272</v>
      </c>
      <c r="H1447">
        <v>10474</v>
      </c>
      <c r="I1447">
        <v>75</v>
      </c>
      <c r="J1447" t="s">
        <v>175</v>
      </c>
      <c r="K1447" s="41">
        <v>34802</v>
      </c>
      <c r="L1447" s="42">
        <v>6.2</v>
      </c>
      <c r="M1447">
        <v>10</v>
      </c>
      <c r="N1447">
        <v>62</v>
      </c>
    </row>
    <row r="1448" spans="3:14">
      <c r="C1448">
        <v>5</v>
      </c>
      <c r="D1448" t="s">
        <v>374</v>
      </c>
      <c r="E1448">
        <v>10333</v>
      </c>
      <c r="F1448" t="s">
        <v>312</v>
      </c>
      <c r="G1448" t="s">
        <v>313</v>
      </c>
      <c r="H1448">
        <v>10333</v>
      </c>
      <c r="I1448">
        <v>14</v>
      </c>
      <c r="J1448" t="s">
        <v>164</v>
      </c>
      <c r="K1448" s="41">
        <v>34656</v>
      </c>
      <c r="L1448" s="42">
        <v>18.600000000000001</v>
      </c>
      <c r="M1448">
        <v>10</v>
      </c>
      <c r="N1448">
        <v>186</v>
      </c>
    </row>
    <row r="1449" spans="3:14">
      <c r="C1449">
        <v>5</v>
      </c>
      <c r="D1449" t="s">
        <v>374</v>
      </c>
      <c r="E1449">
        <v>10333</v>
      </c>
      <c r="F1449" t="s">
        <v>312</v>
      </c>
      <c r="G1449" t="s">
        <v>313</v>
      </c>
      <c r="H1449">
        <v>10333</v>
      </c>
      <c r="I1449">
        <v>21</v>
      </c>
      <c r="J1449" t="s">
        <v>235</v>
      </c>
      <c r="K1449" s="41">
        <v>34656</v>
      </c>
      <c r="L1449" s="42">
        <v>8</v>
      </c>
      <c r="M1449">
        <v>10</v>
      </c>
      <c r="N1449">
        <v>80</v>
      </c>
    </row>
    <row r="1450" spans="3:14">
      <c r="C1450">
        <v>5</v>
      </c>
      <c r="D1450" t="s">
        <v>374</v>
      </c>
      <c r="E1450">
        <v>10333</v>
      </c>
      <c r="F1450" t="s">
        <v>312</v>
      </c>
      <c r="G1450" t="s">
        <v>313</v>
      </c>
      <c r="H1450">
        <v>10333</v>
      </c>
      <c r="I1450">
        <v>71</v>
      </c>
      <c r="J1450" t="s">
        <v>144</v>
      </c>
      <c r="K1450" s="41">
        <v>34656</v>
      </c>
      <c r="L1450" s="42">
        <v>17.2</v>
      </c>
      <c r="M1450">
        <v>40</v>
      </c>
      <c r="N1450">
        <v>688</v>
      </c>
    </row>
    <row r="1451" spans="3:14">
      <c r="C1451">
        <v>6</v>
      </c>
      <c r="D1451" t="s">
        <v>375</v>
      </c>
      <c r="E1451">
        <v>10914</v>
      </c>
      <c r="F1451" t="s">
        <v>330</v>
      </c>
      <c r="G1451" t="s">
        <v>331</v>
      </c>
      <c r="H1451">
        <v>10914</v>
      </c>
      <c r="I1451">
        <v>71</v>
      </c>
      <c r="J1451" t="s">
        <v>144</v>
      </c>
      <c r="K1451" s="41">
        <v>35153</v>
      </c>
      <c r="L1451" s="42">
        <v>21.5</v>
      </c>
      <c r="M1451">
        <v>25</v>
      </c>
      <c r="N1451">
        <v>537.5</v>
      </c>
    </row>
    <row r="1452" spans="3:14">
      <c r="C1452">
        <v>6</v>
      </c>
      <c r="D1452" t="s">
        <v>375</v>
      </c>
      <c r="E1452">
        <v>10764</v>
      </c>
      <c r="F1452" t="s">
        <v>116</v>
      </c>
      <c r="G1452" t="s">
        <v>117</v>
      </c>
      <c r="H1452">
        <v>10764</v>
      </c>
      <c r="I1452">
        <v>3</v>
      </c>
      <c r="J1452" t="s">
        <v>156</v>
      </c>
      <c r="K1452" s="41">
        <v>35067</v>
      </c>
      <c r="L1452" s="42">
        <v>10</v>
      </c>
      <c r="M1452">
        <v>20</v>
      </c>
      <c r="N1452">
        <v>200</v>
      </c>
    </row>
    <row r="1453" spans="3:14">
      <c r="C1453">
        <v>6</v>
      </c>
      <c r="D1453" t="s">
        <v>375</v>
      </c>
      <c r="E1453">
        <v>10764</v>
      </c>
      <c r="F1453" t="s">
        <v>116</v>
      </c>
      <c r="G1453" t="s">
        <v>117</v>
      </c>
      <c r="H1453">
        <v>10764</v>
      </c>
      <c r="I1453">
        <v>39</v>
      </c>
      <c r="J1453" t="s">
        <v>168</v>
      </c>
      <c r="K1453" s="41">
        <v>35067</v>
      </c>
      <c r="L1453" s="42">
        <v>18</v>
      </c>
      <c r="M1453">
        <v>130</v>
      </c>
      <c r="N1453">
        <v>2340</v>
      </c>
    </row>
    <row r="1454" spans="3:14">
      <c r="C1454">
        <v>6</v>
      </c>
      <c r="D1454" t="s">
        <v>375</v>
      </c>
      <c r="E1454">
        <v>10390</v>
      </c>
      <c r="F1454" t="s">
        <v>116</v>
      </c>
      <c r="G1454" t="s">
        <v>117</v>
      </c>
      <c r="H1454">
        <v>10390</v>
      </c>
      <c r="I1454">
        <v>31</v>
      </c>
      <c r="J1454" t="s">
        <v>118</v>
      </c>
      <c r="K1454" s="41">
        <v>34722</v>
      </c>
      <c r="L1454" s="42">
        <v>10</v>
      </c>
      <c r="M1454">
        <v>60</v>
      </c>
      <c r="N1454">
        <v>600</v>
      </c>
    </row>
    <row r="1455" spans="3:14">
      <c r="C1455">
        <v>6</v>
      </c>
      <c r="D1455" t="s">
        <v>375</v>
      </c>
      <c r="E1455">
        <v>10390</v>
      </c>
      <c r="F1455" t="s">
        <v>116</v>
      </c>
      <c r="G1455" t="s">
        <v>117</v>
      </c>
      <c r="H1455">
        <v>10390</v>
      </c>
      <c r="I1455">
        <v>35</v>
      </c>
      <c r="J1455" t="s">
        <v>193</v>
      </c>
      <c r="K1455" s="41">
        <v>34722</v>
      </c>
      <c r="L1455" s="42">
        <v>14.4</v>
      </c>
      <c r="M1455">
        <v>40</v>
      </c>
      <c r="N1455">
        <v>576</v>
      </c>
    </row>
    <row r="1456" spans="3:14">
      <c r="C1456">
        <v>6</v>
      </c>
      <c r="D1456" t="s">
        <v>375</v>
      </c>
      <c r="E1456">
        <v>10390</v>
      </c>
      <c r="F1456" t="s">
        <v>116</v>
      </c>
      <c r="G1456" t="s">
        <v>117</v>
      </c>
      <c r="H1456">
        <v>10390</v>
      </c>
      <c r="I1456">
        <v>46</v>
      </c>
      <c r="J1456" t="s">
        <v>128</v>
      </c>
      <c r="K1456" s="41">
        <v>34722</v>
      </c>
      <c r="L1456" s="42">
        <v>9.6</v>
      </c>
      <c r="M1456">
        <v>45</v>
      </c>
      <c r="N1456">
        <v>432</v>
      </c>
    </row>
    <row r="1457" spans="3:14">
      <c r="C1457">
        <v>6</v>
      </c>
      <c r="D1457" t="s">
        <v>375</v>
      </c>
      <c r="E1457">
        <v>10390</v>
      </c>
      <c r="F1457" t="s">
        <v>116</v>
      </c>
      <c r="G1457" t="s">
        <v>117</v>
      </c>
      <c r="H1457">
        <v>10390</v>
      </c>
      <c r="I1457">
        <v>72</v>
      </c>
      <c r="J1457" t="s">
        <v>201</v>
      </c>
      <c r="K1457" s="41">
        <v>34722</v>
      </c>
      <c r="L1457" s="42">
        <v>27.8</v>
      </c>
      <c r="M1457">
        <v>24</v>
      </c>
      <c r="N1457">
        <v>667.2</v>
      </c>
    </row>
    <row r="1458" spans="3:14">
      <c r="C1458">
        <v>6</v>
      </c>
      <c r="D1458" t="s">
        <v>375</v>
      </c>
      <c r="E1458">
        <v>10704</v>
      </c>
      <c r="F1458" t="s">
        <v>330</v>
      </c>
      <c r="G1458" t="s">
        <v>331</v>
      </c>
      <c r="H1458">
        <v>10704</v>
      </c>
      <c r="I1458">
        <v>4</v>
      </c>
      <c r="J1458" t="s">
        <v>157</v>
      </c>
      <c r="K1458" s="41">
        <v>35017</v>
      </c>
      <c r="L1458" s="42">
        <v>22</v>
      </c>
      <c r="M1458">
        <v>6</v>
      </c>
      <c r="N1458">
        <v>132</v>
      </c>
    </row>
    <row r="1459" spans="3:14">
      <c r="C1459">
        <v>6</v>
      </c>
      <c r="D1459" t="s">
        <v>375</v>
      </c>
      <c r="E1459">
        <v>10704</v>
      </c>
      <c r="F1459" t="s">
        <v>330</v>
      </c>
      <c r="G1459" t="s">
        <v>331</v>
      </c>
      <c r="H1459">
        <v>10704</v>
      </c>
      <c r="I1459">
        <v>24</v>
      </c>
      <c r="J1459" t="s">
        <v>190</v>
      </c>
      <c r="K1459" s="41">
        <v>35017</v>
      </c>
      <c r="L1459" s="42">
        <v>4.5</v>
      </c>
      <c r="M1459">
        <v>35</v>
      </c>
      <c r="N1459">
        <v>157.5</v>
      </c>
    </row>
    <row r="1460" spans="3:14">
      <c r="C1460">
        <v>6</v>
      </c>
      <c r="D1460" t="s">
        <v>375</v>
      </c>
      <c r="E1460">
        <v>10704</v>
      </c>
      <c r="F1460" t="s">
        <v>330</v>
      </c>
      <c r="G1460" t="s">
        <v>331</v>
      </c>
      <c r="H1460">
        <v>10704</v>
      </c>
      <c r="I1460">
        <v>48</v>
      </c>
      <c r="J1460" t="s">
        <v>283</v>
      </c>
      <c r="K1460" s="41">
        <v>35017</v>
      </c>
      <c r="L1460" s="42">
        <v>12.75</v>
      </c>
      <c r="M1460">
        <v>24</v>
      </c>
      <c r="N1460">
        <v>306</v>
      </c>
    </row>
    <row r="1461" spans="3:14">
      <c r="C1461">
        <v>6</v>
      </c>
      <c r="D1461" t="s">
        <v>375</v>
      </c>
      <c r="E1461">
        <v>10637</v>
      </c>
      <c r="F1461" t="s">
        <v>330</v>
      </c>
      <c r="G1461" t="s">
        <v>331</v>
      </c>
      <c r="H1461">
        <v>10637</v>
      </c>
      <c r="I1461">
        <v>11</v>
      </c>
      <c r="J1461" t="s">
        <v>197</v>
      </c>
      <c r="K1461" s="41">
        <v>34961</v>
      </c>
      <c r="L1461" s="42">
        <v>21</v>
      </c>
      <c r="M1461">
        <v>10</v>
      </c>
      <c r="N1461">
        <v>210</v>
      </c>
    </row>
    <row r="1462" spans="3:14">
      <c r="C1462">
        <v>6</v>
      </c>
      <c r="D1462" t="s">
        <v>375</v>
      </c>
      <c r="E1462">
        <v>10637</v>
      </c>
      <c r="F1462" t="s">
        <v>330</v>
      </c>
      <c r="G1462" t="s">
        <v>331</v>
      </c>
      <c r="H1462">
        <v>10637</v>
      </c>
      <c r="I1462">
        <v>50</v>
      </c>
      <c r="J1462" t="s">
        <v>311</v>
      </c>
      <c r="K1462" s="41">
        <v>34961</v>
      </c>
      <c r="L1462" s="42">
        <v>16.25</v>
      </c>
      <c r="M1462">
        <v>25</v>
      </c>
      <c r="N1462">
        <v>406.25</v>
      </c>
    </row>
    <row r="1463" spans="3:14">
      <c r="C1463">
        <v>6</v>
      </c>
      <c r="D1463" t="s">
        <v>375</v>
      </c>
      <c r="E1463">
        <v>10637</v>
      </c>
      <c r="F1463" t="s">
        <v>330</v>
      </c>
      <c r="G1463" t="s">
        <v>331</v>
      </c>
      <c r="H1463">
        <v>10637</v>
      </c>
      <c r="I1463">
        <v>56</v>
      </c>
      <c r="J1463" t="s">
        <v>151</v>
      </c>
      <c r="K1463" s="41">
        <v>34961</v>
      </c>
      <c r="L1463" s="42">
        <v>38</v>
      </c>
      <c r="M1463">
        <v>60</v>
      </c>
      <c r="N1463">
        <v>2280</v>
      </c>
    </row>
    <row r="1464" spans="3:14">
      <c r="C1464">
        <v>6</v>
      </c>
      <c r="D1464" t="s">
        <v>375</v>
      </c>
      <c r="E1464">
        <v>10480</v>
      </c>
      <c r="F1464" t="s">
        <v>263</v>
      </c>
      <c r="G1464" t="s">
        <v>264</v>
      </c>
      <c r="H1464">
        <v>10480</v>
      </c>
      <c r="I1464">
        <v>47</v>
      </c>
      <c r="J1464" t="s">
        <v>262</v>
      </c>
      <c r="K1464" s="41">
        <v>34809</v>
      </c>
      <c r="L1464" s="42">
        <v>7.6</v>
      </c>
      <c r="M1464">
        <v>30</v>
      </c>
      <c r="N1464">
        <v>228</v>
      </c>
    </row>
    <row r="1465" spans="3:14">
      <c r="C1465">
        <v>6</v>
      </c>
      <c r="D1465" t="s">
        <v>375</v>
      </c>
      <c r="E1465">
        <v>10480</v>
      </c>
      <c r="F1465" t="s">
        <v>263</v>
      </c>
      <c r="G1465" t="s">
        <v>264</v>
      </c>
      <c r="H1465">
        <v>10480</v>
      </c>
      <c r="I1465">
        <v>59</v>
      </c>
      <c r="J1465" t="s">
        <v>198</v>
      </c>
      <c r="K1465" s="41">
        <v>34809</v>
      </c>
      <c r="L1465" s="42">
        <v>44</v>
      </c>
      <c r="M1465">
        <v>12</v>
      </c>
      <c r="N1465">
        <v>528</v>
      </c>
    </row>
    <row r="1466" spans="3:14">
      <c r="C1466">
        <v>6</v>
      </c>
      <c r="D1466" t="s">
        <v>375</v>
      </c>
      <c r="E1466">
        <v>10291</v>
      </c>
      <c r="F1466" t="s">
        <v>265</v>
      </c>
      <c r="G1466" t="s">
        <v>266</v>
      </c>
      <c r="H1466">
        <v>10291</v>
      </c>
      <c r="I1466">
        <v>13</v>
      </c>
      <c r="J1466" t="s">
        <v>163</v>
      </c>
      <c r="K1466" s="41">
        <v>34604</v>
      </c>
      <c r="L1466" s="42">
        <v>4.8</v>
      </c>
      <c r="M1466">
        <v>20</v>
      </c>
      <c r="N1466">
        <v>96</v>
      </c>
    </row>
    <row r="1467" spans="3:14">
      <c r="C1467">
        <v>6</v>
      </c>
      <c r="D1467" t="s">
        <v>375</v>
      </c>
      <c r="E1467">
        <v>10291</v>
      </c>
      <c r="F1467" t="s">
        <v>265</v>
      </c>
      <c r="G1467" t="s">
        <v>266</v>
      </c>
      <c r="H1467">
        <v>10291</v>
      </c>
      <c r="I1467">
        <v>44</v>
      </c>
      <c r="J1467" t="s">
        <v>146</v>
      </c>
      <c r="K1467" s="41">
        <v>34604</v>
      </c>
      <c r="L1467" s="42">
        <v>15.5</v>
      </c>
      <c r="M1467">
        <v>24</v>
      </c>
      <c r="N1467">
        <v>372</v>
      </c>
    </row>
    <row r="1468" spans="3:14">
      <c r="C1468">
        <v>6</v>
      </c>
      <c r="D1468" t="s">
        <v>375</v>
      </c>
      <c r="E1468">
        <v>10291</v>
      </c>
      <c r="F1468" t="s">
        <v>265</v>
      </c>
      <c r="G1468" t="s">
        <v>266</v>
      </c>
      <c r="H1468">
        <v>10291</v>
      </c>
      <c r="I1468">
        <v>51</v>
      </c>
      <c r="J1468" t="s">
        <v>121</v>
      </c>
      <c r="K1468" s="41">
        <v>34604</v>
      </c>
      <c r="L1468" s="42">
        <v>42.4</v>
      </c>
      <c r="M1468">
        <v>2</v>
      </c>
      <c r="N1468">
        <v>84.8</v>
      </c>
    </row>
    <row r="1469" spans="3:14">
      <c r="C1469">
        <v>6</v>
      </c>
      <c r="D1469" t="s">
        <v>375</v>
      </c>
      <c r="E1469">
        <v>10264</v>
      </c>
      <c r="F1469" t="s">
        <v>267</v>
      </c>
      <c r="G1469" t="s">
        <v>268</v>
      </c>
      <c r="H1469">
        <v>10264</v>
      </c>
      <c r="I1469">
        <v>2</v>
      </c>
      <c r="J1469" t="s">
        <v>132</v>
      </c>
      <c r="K1469" s="41">
        <v>34570</v>
      </c>
      <c r="L1469" s="42">
        <v>15.2</v>
      </c>
      <c r="M1469">
        <v>35</v>
      </c>
      <c r="N1469">
        <v>532</v>
      </c>
    </row>
    <row r="1470" spans="3:14">
      <c r="C1470">
        <v>6</v>
      </c>
      <c r="D1470" t="s">
        <v>375</v>
      </c>
      <c r="E1470">
        <v>10264</v>
      </c>
      <c r="F1470" t="s">
        <v>267</v>
      </c>
      <c r="G1470" t="s">
        <v>268</v>
      </c>
      <c r="H1470">
        <v>10264</v>
      </c>
      <c r="I1470">
        <v>41</v>
      </c>
      <c r="J1470" t="s">
        <v>131</v>
      </c>
      <c r="K1470" s="41">
        <v>34570</v>
      </c>
      <c r="L1470" s="42">
        <v>7.7</v>
      </c>
      <c r="M1470">
        <v>25</v>
      </c>
      <c r="N1470">
        <v>192.5</v>
      </c>
    </row>
    <row r="1471" spans="3:14">
      <c r="C1471">
        <v>6</v>
      </c>
      <c r="D1471" t="s">
        <v>375</v>
      </c>
      <c r="E1471">
        <v>10703</v>
      </c>
      <c r="F1471" t="s">
        <v>267</v>
      </c>
      <c r="G1471" t="s">
        <v>268</v>
      </c>
      <c r="H1471">
        <v>10703</v>
      </c>
      <c r="I1471">
        <v>2</v>
      </c>
      <c r="J1471" t="s">
        <v>132</v>
      </c>
      <c r="K1471" s="41">
        <v>35017</v>
      </c>
      <c r="L1471" s="42">
        <v>19</v>
      </c>
      <c r="M1471">
        <v>5</v>
      </c>
      <c r="N1471">
        <v>95</v>
      </c>
    </row>
    <row r="1472" spans="3:14">
      <c r="C1472">
        <v>6</v>
      </c>
      <c r="D1472" t="s">
        <v>375</v>
      </c>
      <c r="E1472">
        <v>10703</v>
      </c>
      <c r="F1472" t="s">
        <v>267</v>
      </c>
      <c r="G1472" t="s">
        <v>268</v>
      </c>
      <c r="H1472">
        <v>10703</v>
      </c>
      <c r="I1472">
        <v>59</v>
      </c>
      <c r="J1472" t="s">
        <v>198</v>
      </c>
      <c r="K1472" s="41">
        <v>35017</v>
      </c>
      <c r="L1472" s="42">
        <v>55</v>
      </c>
      <c r="M1472">
        <v>35</v>
      </c>
      <c r="N1472">
        <v>1925</v>
      </c>
    </row>
    <row r="1473" spans="3:14">
      <c r="C1473">
        <v>6</v>
      </c>
      <c r="D1473" t="s">
        <v>375</v>
      </c>
      <c r="E1473">
        <v>10703</v>
      </c>
      <c r="F1473" t="s">
        <v>267</v>
      </c>
      <c r="G1473" t="s">
        <v>268</v>
      </c>
      <c r="H1473">
        <v>10703</v>
      </c>
      <c r="I1473">
        <v>73</v>
      </c>
      <c r="J1473" t="s">
        <v>174</v>
      </c>
      <c r="K1473" s="41">
        <v>35017</v>
      </c>
      <c r="L1473" s="42">
        <v>15</v>
      </c>
      <c r="M1473">
        <v>35</v>
      </c>
      <c r="N1473">
        <v>525</v>
      </c>
    </row>
    <row r="1474" spans="3:14">
      <c r="C1474">
        <v>6</v>
      </c>
      <c r="D1474" t="s">
        <v>375</v>
      </c>
      <c r="E1474">
        <v>10747</v>
      </c>
      <c r="F1474" t="s">
        <v>321</v>
      </c>
      <c r="G1474" t="s">
        <v>322</v>
      </c>
      <c r="H1474">
        <v>10747</v>
      </c>
      <c r="I1474">
        <v>31</v>
      </c>
      <c r="J1474" t="s">
        <v>118</v>
      </c>
      <c r="K1474" s="41">
        <v>35053</v>
      </c>
      <c r="L1474" s="42">
        <v>12.5</v>
      </c>
      <c r="M1474">
        <v>8</v>
      </c>
      <c r="N1474">
        <v>100</v>
      </c>
    </row>
    <row r="1475" spans="3:14">
      <c r="C1475">
        <v>6</v>
      </c>
      <c r="D1475" t="s">
        <v>375</v>
      </c>
      <c r="E1475">
        <v>10747</v>
      </c>
      <c r="F1475" t="s">
        <v>321</v>
      </c>
      <c r="G1475" t="s">
        <v>322</v>
      </c>
      <c r="H1475">
        <v>10747</v>
      </c>
      <c r="I1475">
        <v>41</v>
      </c>
      <c r="J1475" t="s">
        <v>131</v>
      </c>
      <c r="K1475" s="41">
        <v>35053</v>
      </c>
      <c r="L1475" s="42">
        <v>9.65</v>
      </c>
      <c r="M1475">
        <v>35</v>
      </c>
      <c r="N1475">
        <v>337.75</v>
      </c>
    </row>
    <row r="1476" spans="3:14">
      <c r="C1476">
        <v>6</v>
      </c>
      <c r="D1476" t="s">
        <v>375</v>
      </c>
      <c r="E1476">
        <v>10747</v>
      </c>
      <c r="F1476" t="s">
        <v>321</v>
      </c>
      <c r="G1476" t="s">
        <v>322</v>
      </c>
      <c r="H1476">
        <v>10747</v>
      </c>
      <c r="I1476">
        <v>63</v>
      </c>
      <c r="J1476" t="s">
        <v>191</v>
      </c>
      <c r="K1476" s="41">
        <v>35053</v>
      </c>
      <c r="L1476" s="42">
        <v>43.9</v>
      </c>
      <c r="M1476">
        <v>9</v>
      </c>
      <c r="N1476">
        <v>395.1</v>
      </c>
    </row>
    <row r="1477" spans="3:14">
      <c r="C1477">
        <v>6</v>
      </c>
      <c r="D1477" t="s">
        <v>375</v>
      </c>
      <c r="E1477">
        <v>10747</v>
      </c>
      <c r="F1477" t="s">
        <v>321</v>
      </c>
      <c r="G1477" t="s">
        <v>322</v>
      </c>
      <c r="H1477">
        <v>10747</v>
      </c>
      <c r="I1477">
        <v>69</v>
      </c>
      <c r="J1477" t="s">
        <v>141</v>
      </c>
      <c r="K1477" s="41">
        <v>35053</v>
      </c>
      <c r="L1477" s="42">
        <v>36</v>
      </c>
      <c r="M1477">
        <v>30</v>
      </c>
      <c r="N1477">
        <v>1080</v>
      </c>
    </row>
    <row r="1478" spans="3:14">
      <c r="C1478">
        <v>6</v>
      </c>
      <c r="D1478" t="s">
        <v>375</v>
      </c>
      <c r="E1478">
        <v>10791</v>
      </c>
      <c r="F1478" t="s">
        <v>269</v>
      </c>
      <c r="G1478" t="s">
        <v>270</v>
      </c>
      <c r="H1478">
        <v>10791</v>
      </c>
      <c r="I1478">
        <v>29</v>
      </c>
      <c r="J1478" t="s">
        <v>192</v>
      </c>
      <c r="K1478" s="41">
        <v>35087</v>
      </c>
      <c r="L1478" s="42">
        <v>123.79</v>
      </c>
      <c r="M1478">
        <v>14</v>
      </c>
      <c r="N1478">
        <v>1733.06</v>
      </c>
    </row>
    <row r="1479" spans="3:14">
      <c r="C1479">
        <v>6</v>
      </c>
      <c r="D1479" t="s">
        <v>375</v>
      </c>
      <c r="E1479">
        <v>10791</v>
      </c>
      <c r="F1479" t="s">
        <v>269</v>
      </c>
      <c r="G1479" t="s">
        <v>270</v>
      </c>
      <c r="H1479">
        <v>10791</v>
      </c>
      <c r="I1479">
        <v>41</v>
      </c>
      <c r="J1479" t="s">
        <v>131</v>
      </c>
      <c r="K1479" s="41">
        <v>35087</v>
      </c>
      <c r="L1479" s="42">
        <v>9.65</v>
      </c>
      <c r="M1479">
        <v>20</v>
      </c>
      <c r="N1479">
        <v>193</v>
      </c>
    </row>
    <row r="1480" spans="3:14">
      <c r="C1480">
        <v>6</v>
      </c>
      <c r="D1480" t="s">
        <v>375</v>
      </c>
      <c r="E1480">
        <v>10489</v>
      </c>
      <c r="F1480" t="s">
        <v>321</v>
      </c>
      <c r="G1480" t="s">
        <v>322</v>
      </c>
      <c r="H1480">
        <v>10489</v>
      </c>
      <c r="I1480">
        <v>11</v>
      </c>
      <c r="J1480" t="s">
        <v>197</v>
      </c>
      <c r="K1480" s="41">
        <v>34817</v>
      </c>
      <c r="L1480" s="42">
        <v>16.8</v>
      </c>
      <c r="M1480">
        <v>15</v>
      </c>
      <c r="N1480">
        <v>252</v>
      </c>
    </row>
    <row r="1481" spans="3:14">
      <c r="C1481">
        <v>6</v>
      </c>
      <c r="D1481" t="s">
        <v>375</v>
      </c>
      <c r="E1481">
        <v>10489</v>
      </c>
      <c r="F1481" t="s">
        <v>321</v>
      </c>
      <c r="G1481" t="s">
        <v>322</v>
      </c>
      <c r="H1481">
        <v>10489</v>
      </c>
      <c r="I1481">
        <v>16</v>
      </c>
      <c r="J1481" t="s">
        <v>124</v>
      </c>
      <c r="K1481" s="41">
        <v>34817</v>
      </c>
      <c r="L1481" s="42">
        <v>13.9</v>
      </c>
      <c r="M1481">
        <v>18</v>
      </c>
      <c r="N1481">
        <v>250.2</v>
      </c>
    </row>
    <row r="1482" spans="3:14">
      <c r="C1482">
        <v>6</v>
      </c>
      <c r="D1482" t="s">
        <v>375</v>
      </c>
      <c r="E1482">
        <v>10929</v>
      </c>
      <c r="F1482" t="s">
        <v>269</v>
      </c>
      <c r="G1482" t="s">
        <v>270</v>
      </c>
      <c r="H1482">
        <v>10929</v>
      </c>
      <c r="I1482">
        <v>21</v>
      </c>
      <c r="J1482" t="s">
        <v>235</v>
      </c>
      <c r="K1482" s="41">
        <v>35159</v>
      </c>
      <c r="L1482" s="42">
        <v>10</v>
      </c>
      <c r="M1482">
        <v>60</v>
      </c>
      <c r="N1482">
        <v>600</v>
      </c>
    </row>
    <row r="1483" spans="3:14">
      <c r="C1483">
        <v>6</v>
      </c>
      <c r="D1483" t="s">
        <v>375</v>
      </c>
      <c r="E1483">
        <v>10929</v>
      </c>
      <c r="F1483" t="s">
        <v>269</v>
      </c>
      <c r="G1483" t="s">
        <v>270</v>
      </c>
      <c r="H1483">
        <v>10929</v>
      </c>
      <c r="I1483">
        <v>75</v>
      </c>
      <c r="J1483" t="s">
        <v>175</v>
      </c>
      <c r="K1483" s="41">
        <v>35159</v>
      </c>
      <c r="L1483" s="42">
        <v>7.75</v>
      </c>
      <c r="M1483">
        <v>49</v>
      </c>
      <c r="N1483">
        <v>379.75</v>
      </c>
    </row>
    <row r="1484" spans="3:14">
      <c r="C1484">
        <v>6</v>
      </c>
      <c r="D1484" t="s">
        <v>375</v>
      </c>
      <c r="E1484">
        <v>10929</v>
      </c>
      <c r="F1484" t="s">
        <v>269</v>
      </c>
      <c r="G1484" t="s">
        <v>270</v>
      </c>
      <c r="H1484">
        <v>10929</v>
      </c>
      <c r="I1484">
        <v>77</v>
      </c>
      <c r="J1484" t="s">
        <v>176</v>
      </c>
      <c r="K1484" s="41">
        <v>35159</v>
      </c>
      <c r="L1484" s="42">
        <v>13</v>
      </c>
      <c r="M1484">
        <v>15</v>
      </c>
      <c r="N1484">
        <v>195</v>
      </c>
    </row>
    <row r="1485" spans="3:14">
      <c r="C1485">
        <v>6</v>
      </c>
      <c r="D1485" t="s">
        <v>375</v>
      </c>
      <c r="E1485">
        <v>10833</v>
      </c>
      <c r="F1485" t="s">
        <v>273</v>
      </c>
      <c r="G1485" t="s">
        <v>274</v>
      </c>
      <c r="H1485">
        <v>10833</v>
      </c>
      <c r="I1485">
        <v>7</v>
      </c>
      <c r="J1485" t="s">
        <v>159</v>
      </c>
      <c r="K1485" s="41">
        <v>35110</v>
      </c>
      <c r="L1485" s="42">
        <v>30</v>
      </c>
      <c r="M1485">
        <v>20</v>
      </c>
      <c r="N1485">
        <v>600</v>
      </c>
    </row>
    <row r="1486" spans="3:14">
      <c r="C1486">
        <v>6</v>
      </c>
      <c r="D1486" t="s">
        <v>375</v>
      </c>
      <c r="E1486">
        <v>10833</v>
      </c>
      <c r="F1486" t="s">
        <v>273</v>
      </c>
      <c r="G1486" t="s">
        <v>274</v>
      </c>
      <c r="H1486">
        <v>10833</v>
      </c>
      <c r="I1486">
        <v>31</v>
      </c>
      <c r="J1486" t="s">
        <v>118</v>
      </c>
      <c r="K1486" s="41">
        <v>35110</v>
      </c>
      <c r="L1486" s="42">
        <v>12.5</v>
      </c>
      <c r="M1486">
        <v>9</v>
      </c>
      <c r="N1486">
        <v>112.5</v>
      </c>
    </row>
    <row r="1487" spans="3:14">
      <c r="C1487">
        <v>6</v>
      </c>
      <c r="D1487" t="s">
        <v>375</v>
      </c>
      <c r="E1487">
        <v>10833</v>
      </c>
      <c r="F1487" t="s">
        <v>273</v>
      </c>
      <c r="G1487" t="s">
        <v>274</v>
      </c>
      <c r="H1487">
        <v>10833</v>
      </c>
      <c r="I1487">
        <v>53</v>
      </c>
      <c r="J1487" t="s">
        <v>134</v>
      </c>
      <c r="K1487" s="41">
        <v>35110</v>
      </c>
      <c r="L1487" s="42">
        <v>32.799999999999997</v>
      </c>
      <c r="M1487">
        <v>9</v>
      </c>
      <c r="N1487">
        <v>295.2</v>
      </c>
    </row>
    <row r="1488" spans="3:14">
      <c r="C1488">
        <v>6</v>
      </c>
      <c r="D1488" t="s">
        <v>375</v>
      </c>
      <c r="E1488">
        <v>10999</v>
      </c>
      <c r="F1488" t="s">
        <v>273</v>
      </c>
      <c r="G1488" t="s">
        <v>274</v>
      </c>
      <c r="H1488">
        <v>10999</v>
      </c>
      <c r="I1488">
        <v>41</v>
      </c>
      <c r="J1488" t="s">
        <v>131</v>
      </c>
      <c r="K1488" s="41">
        <v>35188</v>
      </c>
      <c r="L1488" s="42">
        <v>9.65</v>
      </c>
      <c r="M1488">
        <v>20</v>
      </c>
      <c r="N1488">
        <v>193</v>
      </c>
    </row>
    <row r="1489" spans="3:14">
      <c r="C1489">
        <v>6</v>
      </c>
      <c r="D1489" t="s">
        <v>375</v>
      </c>
      <c r="E1489">
        <v>10999</v>
      </c>
      <c r="F1489" t="s">
        <v>273</v>
      </c>
      <c r="G1489" t="s">
        <v>274</v>
      </c>
      <c r="H1489">
        <v>10999</v>
      </c>
      <c r="I1489">
        <v>51</v>
      </c>
      <c r="J1489" t="s">
        <v>121</v>
      </c>
      <c r="K1489" s="41">
        <v>35188</v>
      </c>
      <c r="L1489" s="42">
        <v>53</v>
      </c>
      <c r="M1489">
        <v>15</v>
      </c>
      <c r="N1489">
        <v>795</v>
      </c>
    </row>
    <row r="1490" spans="3:14">
      <c r="C1490">
        <v>6</v>
      </c>
      <c r="D1490" t="s">
        <v>375</v>
      </c>
      <c r="E1490">
        <v>10999</v>
      </c>
      <c r="F1490" t="s">
        <v>273</v>
      </c>
      <c r="G1490" t="s">
        <v>274</v>
      </c>
      <c r="H1490">
        <v>10999</v>
      </c>
      <c r="I1490">
        <v>77</v>
      </c>
      <c r="J1490" t="s">
        <v>176</v>
      </c>
      <c r="K1490" s="41">
        <v>35188</v>
      </c>
      <c r="L1490" s="42">
        <v>13</v>
      </c>
      <c r="M1490">
        <v>21</v>
      </c>
      <c r="N1490">
        <v>273</v>
      </c>
    </row>
    <row r="1491" spans="3:14">
      <c r="C1491">
        <v>6</v>
      </c>
      <c r="D1491" t="s">
        <v>375</v>
      </c>
      <c r="E1491">
        <v>10965</v>
      </c>
      <c r="F1491" t="s">
        <v>290</v>
      </c>
      <c r="G1491" t="s">
        <v>291</v>
      </c>
      <c r="H1491">
        <v>10965</v>
      </c>
      <c r="I1491">
        <v>51</v>
      </c>
      <c r="J1491" t="s">
        <v>121</v>
      </c>
      <c r="K1491" s="41">
        <v>35174</v>
      </c>
      <c r="L1491" s="42">
        <v>53</v>
      </c>
      <c r="M1491">
        <v>16</v>
      </c>
      <c r="N1491">
        <v>848</v>
      </c>
    </row>
    <row r="1492" spans="3:14">
      <c r="C1492">
        <v>6</v>
      </c>
      <c r="D1492" t="s">
        <v>375</v>
      </c>
      <c r="E1492">
        <v>10439</v>
      </c>
      <c r="F1492" t="s">
        <v>279</v>
      </c>
      <c r="G1492" t="s">
        <v>280</v>
      </c>
      <c r="H1492">
        <v>10439</v>
      </c>
      <c r="I1492">
        <v>12</v>
      </c>
      <c r="J1492" t="s">
        <v>162</v>
      </c>
      <c r="K1492" s="41">
        <v>34768</v>
      </c>
      <c r="L1492" s="42">
        <v>30.4</v>
      </c>
      <c r="M1492">
        <v>15</v>
      </c>
      <c r="N1492">
        <v>456</v>
      </c>
    </row>
    <row r="1493" spans="3:14">
      <c r="C1493">
        <v>6</v>
      </c>
      <c r="D1493" t="s">
        <v>375</v>
      </c>
      <c r="E1493">
        <v>10439</v>
      </c>
      <c r="F1493" t="s">
        <v>279</v>
      </c>
      <c r="G1493" t="s">
        <v>280</v>
      </c>
      <c r="H1493">
        <v>10439</v>
      </c>
      <c r="I1493">
        <v>16</v>
      </c>
      <c r="J1493" t="s">
        <v>124</v>
      </c>
      <c r="K1493" s="41">
        <v>34768</v>
      </c>
      <c r="L1493" s="42">
        <v>13.9</v>
      </c>
      <c r="M1493">
        <v>16</v>
      </c>
      <c r="N1493">
        <v>222.4</v>
      </c>
    </row>
    <row r="1494" spans="3:14">
      <c r="C1494">
        <v>6</v>
      </c>
      <c r="D1494" t="s">
        <v>375</v>
      </c>
      <c r="E1494">
        <v>10439</v>
      </c>
      <c r="F1494" t="s">
        <v>279</v>
      </c>
      <c r="G1494" t="s">
        <v>280</v>
      </c>
      <c r="H1494">
        <v>10439</v>
      </c>
      <c r="I1494">
        <v>64</v>
      </c>
      <c r="J1494" t="s">
        <v>172</v>
      </c>
      <c r="K1494" s="41">
        <v>34768</v>
      </c>
      <c r="L1494" s="42">
        <v>26.6</v>
      </c>
      <c r="M1494">
        <v>6</v>
      </c>
      <c r="N1494">
        <v>159.6</v>
      </c>
    </row>
    <row r="1495" spans="3:14">
      <c r="C1495">
        <v>6</v>
      </c>
      <c r="D1495" t="s">
        <v>375</v>
      </c>
      <c r="E1495">
        <v>10439</v>
      </c>
      <c r="F1495" t="s">
        <v>279</v>
      </c>
      <c r="G1495" t="s">
        <v>280</v>
      </c>
      <c r="H1495">
        <v>10439</v>
      </c>
      <c r="I1495">
        <v>74</v>
      </c>
      <c r="J1495" t="s">
        <v>253</v>
      </c>
      <c r="K1495" s="41">
        <v>34768</v>
      </c>
      <c r="L1495" s="42">
        <v>8</v>
      </c>
      <c r="M1495">
        <v>30</v>
      </c>
      <c r="N1495">
        <v>240</v>
      </c>
    </row>
    <row r="1496" spans="3:14">
      <c r="C1496">
        <v>6</v>
      </c>
      <c r="D1496" t="s">
        <v>375</v>
      </c>
      <c r="E1496">
        <v>10794</v>
      </c>
      <c r="F1496" t="s">
        <v>265</v>
      </c>
      <c r="G1496" t="s">
        <v>266</v>
      </c>
      <c r="H1496">
        <v>10794</v>
      </c>
      <c r="I1496">
        <v>14</v>
      </c>
      <c r="J1496" t="s">
        <v>164</v>
      </c>
      <c r="K1496" s="41">
        <v>35088</v>
      </c>
      <c r="L1496" s="42">
        <v>23.25</v>
      </c>
      <c r="M1496">
        <v>15</v>
      </c>
      <c r="N1496">
        <v>348.75</v>
      </c>
    </row>
    <row r="1497" spans="3:14">
      <c r="C1497">
        <v>6</v>
      </c>
      <c r="D1497" t="s">
        <v>375</v>
      </c>
      <c r="E1497">
        <v>10794</v>
      </c>
      <c r="F1497" t="s">
        <v>265</v>
      </c>
      <c r="G1497" t="s">
        <v>266</v>
      </c>
      <c r="H1497">
        <v>10794</v>
      </c>
      <c r="I1497">
        <v>54</v>
      </c>
      <c r="J1497" t="s">
        <v>154</v>
      </c>
      <c r="K1497" s="41">
        <v>35088</v>
      </c>
      <c r="L1497" s="42">
        <v>7.45</v>
      </c>
      <c r="M1497">
        <v>6</v>
      </c>
      <c r="N1497">
        <v>44.7</v>
      </c>
    </row>
    <row r="1498" spans="3:14">
      <c r="C1498">
        <v>6</v>
      </c>
      <c r="D1498" t="s">
        <v>375</v>
      </c>
      <c r="E1498">
        <v>10885</v>
      </c>
      <c r="F1498" t="s">
        <v>202</v>
      </c>
      <c r="G1498" t="s">
        <v>203</v>
      </c>
      <c r="H1498">
        <v>10885</v>
      </c>
      <c r="I1498">
        <v>2</v>
      </c>
      <c r="J1498" t="s">
        <v>132</v>
      </c>
      <c r="K1498" s="41">
        <v>35138</v>
      </c>
      <c r="L1498" s="42">
        <v>19</v>
      </c>
      <c r="M1498">
        <v>20</v>
      </c>
      <c r="N1498">
        <v>380</v>
      </c>
    </row>
    <row r="1499" spans="3:14">
      <c r="C1499">
        <v>6</v>
      </c>
      <c r="D1499" t="s">
        <v>375</v>
      </c>
      <c r="E1499">
        <v>10885</v>
      </c>
      <c r="F1499" t="s">
        <v>202</v>
      </c>
      <c r="G1499" t="s">
        <v>203</v>
      </c>
      <c r="H1499">
        <v>10885</v>
      </c>
      <c r="I1499">
        <v>24</v>
      </c>
      <c r="J1499" t="s">
        <v>190</v>
      </c>
      <c r="K1499" s="41">
        <v>35138</v>
      </c>
      <c r="L1499" s="42">
        <v>4.5</v>
      </c>
      <c r="M1499">
        <v>12</v>
      </c>
      <c r="N1499">
        <v>54</v>
      </c>
    </row>
    <row r="1500" spans="3:14">
      <c r="C1500">
        <v>6</v>
      </c>
      <c r="D1500" t="s">
        <v>375</v>
      </c>
      <c r="E1500">
        <v>10885</v>
      </c>
      <c r="F1500" t="s">
        <v>202</v>
      </c>
      <c r="G1500" t="s">
        <v>203</v>
      </c>
      <c r="H1500">
        <v>10885</v>
      </c>
      <c r="I1500">
        <v>70</v>
      </c>
      <c r="J1500" t="s">
        <v>186</v>
      </c>
      <c r="K1500" s="41">
        <v>35138</v>
      </c>
      <c r="L1500" s="42">
        <v>15</v>
      </c>
      <c r="M1500">
        <v>30</v>
      </c>
      <c r="N1500">
        <v>450</v>
      </c>
    </row>
    <row r="1501" spans="3:14">
      <c r="C1501">
        <v>6</v>
      </c>
      <c r="D1501" t="s">
        <v>375</v>
      </c>
      <c r="E1501">
        <v>10885</v>
      </c>
      <c r="F1501" t="s">
        <v>202</v>
      </c>
      <c r="G1501" t="s">
        <v>203</v>
      </c>
      <c r="H1501">
        <v>10885</v>
      </c>
      <c r="I1501">
        <v>77</v>
      </c>
      <c r="J1501" t="s">
        <v>176</v>
      </c>
      <c r="K1501" s="41">
        <v>35138</v>
      </c>
      <c r="L1501" s="42">
        <v>13</v>
      </c>
      <c r="M1501">
        <v>25</v>
      </c>
      <c r="N1501">
        <v>325</v>
      </c>
    </row>
    <row r="1502" spans="3:14">
      <c r="C1502">
        <v>6</v>
      </c>
      <c r="D1502" t="s">
        <v>375</v>
      </c>
      <c r="E1502">
        <v>10611</v>
      </c>
      <c r="F1502" t="s">
        <v>231</v>
      </c>
      <c r="G1502" t="s">
        <v>232</v>
      </c>
      <c r="H1502">
        <v>10611</v>
      </c>
      <c r="I1502">
        <v>1</v>
      </c>
      <c r="J1502" t="s">
        <v>183</v>
      </c>
      <c r="K1502" s="41">
        <v>34936</v>
      </c>
      <c r="L1502" s="42">
        <v>18</v>
      </c>
      <c r="M1502">
        <v>6</v>
      </c>
      <c r="N1502">
        <v>108</v>
      </c>
    </row>
    <row r="1503" spans="3:14">
      <c r="C1503">
        <v>6</v>
      </c>
      <c r="D1503" t="s">
        <v>375</v>
      </c>
      <c r="E1503">
        <v>10611</v>
      </c>
      <c r="F1503" t="s">
        <v>231</v>
      </c>
      <c r="G1503" t="s">
        <v>232</v>
      </c>
      <c r="H1503">
        <v>10611</v>
      </c>
      <c r="I1503">
        <v>2</v>
      </c>
      <c r="J1503" t="s">
        <v>132</v>
      </c>
      <c r="K1503" s="41">
        <v>34936</v>
      </c>
      <c r="L1503" s="42">
        <v>19</v>
      </c>
      <c r="M1503">
        <v>10</v>
      </c>
      <c r="N1503">
        <v>190</v>
      </c>
    </row>
    <row r="1504" spans="3:14">
      <c r="C1504">
        <v>6</v>
      </c>
      <c r="D1504" t="s">
        <v>375</v>
      </c>
      <c r="E1504">
        <v>10611</v>
      </c>
      <c r="F1504" t="s">
        <v>231</v>
      </c>
      <c r="G1504" t="s">
        <v>232</v>
      </c>
      <c r="H1504">
        <v>10611</v>
      </c>
      <c r="I1504">
        <v>60</v>
      </c>
      <c r="J1504" t="s">
        <v>171</v>
      </c>
      <c r="K1504" s="41">
        <v>34936</v>
      </c>
      <c r="L1504" s="42">
        <v>34</v>
      </c>
      <c r="M1504">
        <v>15</v>
      </c>
      <c r="N1504">
        <v>510</v>
      </c>
    </row>
    <row r="1505" spans="3:14">
      <c r="C1505">
        <v>6</v>
      </c>
      <c r="D1505" t="s">
        <v>375</v>
      </c>
      <c r="E1505">
        <v>10643</v>
      </c>
      <c r="F1505" t="s">
        <v>300</v>
      </c>
      <c r="G1505" t="s">
        <v>301</v>
      </c>
      <c r="H1505">
        <v>10643</v>
      </c>
      <c r="I1505">
        <v>28</v>
      </c>
      <c r="J1505" t="s">
        <v>211</v>
      </c>
      <c r="K1505" s="41">
        <v>34967</v>
      </c>
      <c r="L1505" s="42">
        <v>45.6</v>
      </c>
      <c r="M1505">
        <v>15</v>
      </c>
      <c r="N1505">
        <v>684</v>
      </c>
    </row>
    <row r="1506" spans="3:14">
      <c r="C1506">
        <v>6</v>
      </c>
      <c r="D1506" t="s">
        <v>375</v>
      </c>
      <c r="E1506">
        <v>10643</v>
      </c>
      <c r="F1506" t="s">
        <v>300</v>
      </c>
      <c r="G1506" t="s">
        <v>301</v>
      </c>
      <c r="H1506">
        <v>10643</v>
      </c>
      <c r="I1506">
        <v>39</v>
      </c>
      <c r="J1506" t="s">
        <v>168</v>
      </c>
      <c r="K1506" s="41">
        <v>34967</v>
      </c>
      <c r="L1506" s="42">
        <v>18</v>
      </c>
      <c r="M1506">
        <v>21</v>
      </c>
      <c r="N1506">
        <v>378</v>
      </c>
    </row>
    <row r="1507" spans="3:14">
      <c r="C1507">
        <v>6</v>
      </c>
      <c r="D1507" t="s">
        <v>375</v>
      </c>
      <c r="E1507">
        <v>10643</v>
      </c>
      <c r="F1507" t="s">
        <v>300</v>
      </c>
      <c r="G1507" t="s">
        <v>301</v>
      </c>
      <c r="H1507">
        <v>10643</v>
      </c>
      <c r="I1507">
        <v>46</v>
      </c>
      <c r="J1507" t="s">
        <v>128</v>
      </c>
      <c r="K1507" s="41">
        <v>34967</v>
      </c>
      <c r="L1507" s="42">
        <v>12</v>
      </c>
      <c r="M1507">
        <v>2</v>
      </c>
      <c r="N1507">
        <v>24</v>
      </c>
    </row>
    <row r="1508" spans="3:14">
      <c r="C1508">
        <v>6</v>
      </c>
      <c r="D1508" t="s">
        <v>375</v>
      </c>
      <c r="E1508">
        <v>11025</v>
      </c>
      <c r="F1508" t="s">
        <v>312</v>
      </c>
      <c r="G1508" t="s">
        <v>313</v>
      </c>
      <c r="H1508">
        <v>11025</v>
      </c>
      <c r="I1508">
        <v>1</v>
      </c>
      <c r="J1508" t="s">
        <v>183</v>
      </c>
      <c r="K1508" s="41">
        <v>35200</v>
      </c>
      <c r="L1508" s="42">
        <v>18</v>
      </c>
      <c r="M1508">
        <v>10</v>
      </c>
      <c r="N1508">
        <v>180</v>
      </c>
    </row>
    <row r="1509" spans="3:14">
      <c r="C1509">
        <v>6</v>
      </c>
      <c r="D1509" t="s">
        <v>375</v>
      </c>
      <c r="E1509">
        <v>11025</v>
      </c>
      <c r="F1509" t="s">
        <v>312</v>
      </c>
      <c r="G1509" t="s">
        <v>313</v>
      </c>
      <c r="H1509">
        <v>11025</v>
      </c>
      <c r="I1509">
        <v>13</v>
      </c>
      <c r="J1509" t="s">
        <v>163</v>
      </c>
      <c r="K1509" s="41">
        <v>35200</v>
      </c>
      <c r="L1509" s="42">
        <v>6</v>
      </c>
      <c r="M1509">
        <v>20</v>
      </c>
      <c r="N1509">
        <v>120</v>
      </c>
    </row>
    <row r="1510" spans="3:14">
      <c r="C1510">
        <v>6</v>
      </c>
      <c r="D1510" t="s">
        <v>375</v>
      </c>
      <c r="E1510">
        <v>10355</v>
      </c>
      <c r="F1510" t="s">
        <v>309</v>
      </c>
      <c r="G1510" t="s">
        <v>310</v>
      </c>
      <c r="H1510">
        <v>10355</v>
      </c>
      <c r="I1510">
        <v>24</v>
      </c>
      <c r="J1510" t="s">
        <v>190</v>
      </c>
      <c r="K1510" s="41">
        <v>34684</v>
      </c>
      <c r="L1510" s="42">
        <v>3.6</v>
      </c>
      <c r="M1510">
        <v>25</v>
      </c>
      <c r="N1510">
        <v>90</v>
      </c>
    </row>
    <row r="1511" spans="3:14">
      <c r="C1511">
        <v>6</v>
      </c>
      <c r="D1511" t="s">
        <v>375</v>
      </c>
      <c r="E1511">
        <v>10355</v>
      </c>
      <c r="F1511" t="s">
        <v>309</v>
      </c>
      <c r="G1511" t="s">
        <v>310</v>
      </c>
      <c r="H1511">
        <v>10355</v>
      </c>
      <c r="I1511">
        <v>57</v>
      </c>
      <c r="J1511" t="s">
        <v>180</v>
      </c>
      <c r="K1511" s="41">
        <v>34684</v>
      </c>
      <c r="L1511" s="42">
        <v>15.6</v>
      </c>
      <c r="M1511">
        <v>25</v>
      </c>
      <c r="N1511">
        <v>390</v>
      </c>
    </row>
    <row r="1512" spans="3:14">
      <c r="C1512">
        <v>6</v>
      </c>
      <c r="D1512" t="s">
        <v>375</v>
      </c>
      <c r="E1512">
        <v>10356</v>
      </c>
      <c r="F1512" t="s">
        <v>302</v>
      </c>
      <c r="G1512" t="s">
        <v>303</v>
      </c>
      <c r="H1512">
        <v>10356</v>
      </c>
      <c r="I1512">
        <v>31</v>
      </c>
      <c r="J1512" t="s">
        <v>118</v>
      </c>
      <c r="K1512" s="41">
        <v>34687</v>
      </c>
      <c r="L1512" s="42">
        <v>10</v>
      </c>
      <c r="M1512">
        <v>30</v>
      </c>
      <c r="N1512">
        <v>300</v>
      </c>
    </row>
    <row r="1513" spans="3:14">
      <c r="C1513">
        <v>6</v>
      </c>
      <c r="D1513" t="s">
        <v>375</v>
      </c>
      <c r="E1513">
        <v>10356</v>
      </c>
      <c r="F1513" t="s">
        <v>302</v>
      </c>
      <c r="G1513" t="s">
        <v>303</v>
      </c>
      <c r="H1513">
        <v>10356</v>
      </c>
      <c r="I1513">
        <v>55</v>
      </c>
      <c r="J1513" t="s">
        <v>170</v>
      </c>
      <c r="K1513" s="41">
        <v>34687</v>
      </c>
      <c r="L1513" s="42">
        <v>19.2</v>
      </c>
      <c r="M1513">
        <v>12</v>
      </c>
      <c r="N1513">
        <v>230.4</v>
      </c>
    </row>
    <row r="1514" spans="3:14">
      <c r="C1514">
        <v>6</v>
      </c>
      <c r="D1514" t="s">
        <v>375</v>
      </c>
      <c r="E1514">
        <v>10356</v>
      </c>
      <c r="F1514" t="s">
        <v>302</v>
      </c>
      <c r="G1514" t="s">
        <v>303</v>
      </c>
      <c r="H1514">
        <v>10356</v>
      </c>
      <c r="I1514">
        <v>69</v>
      </c>
      <c r="J1514" t="s">
        <v>141</v>
      </c>
      <c r="K1514" s="41">
        <v>34687</v>
      </c>
      <c r="L1514" s="42">
        <v>28.8</v>
      </c>
      <c r="M1514">
        <v>20</v>
      </c>
      <c r="N1514">
        <v>576</v>
      </c>
    </row>
    <row r="1515" spans="3:14">
      <c r="C1515">
        <v>6</v>
      </c>
      <c r="D1515" t="s">
        <v>375</v>
      </c>
      <c r="E1515">
        <v>10274</v>
      </c>
      <c r="F1515" t="s">
        <v>334</v>
      </c>
      <c r="G1515" t="s">
        <v>335</v>
      </c>
      <c r="H1515">
        <v>10274</v>
      </c>
      <c r="I1515">
        <v>71</v>
      </c>
      <c r="J1515" t="s">
        <v>144</v>
      </c>
      <c r="K1515" s="41">
        <v>34583</v>
      </c>
      <c r="L1515" s="42">
        <v>17.2</v>
      </c>
      <c r="M1515">
        <v>20</v>
      </c>
      <c r="N1515">
        <v>344</v>
      </c>
    </row>
    <row r="1516" spans="3:14">
      <c r="C1516">
        <v>6</v>
      </c>
      <c r="D1516" t="s">
        <v>375</v>
      </c>
      <c r="E1516">
        <v>10274</v>
      </c>
      <c r="F1516" t="s">
        <v>334</v>
      </c>
      <c r="G1516" t="s">
        <v>335</v>
      </c>
      <c r="H1516">
        <v>10274</v>
      </c>
      <c r="I1516">
        <v>72</v>
      </c>
      <c r="J1516" t="s">
        <v>201</v>
      </c>
      <c r="K1516" s="41">
        <v>34583</v>
      </c>
      <c r="L1516" s="42">
        <v>27.8</v>
      </c>
      <c r="M1516">
        <v>7</v>
      </c>
      <c r="N1516">
        <v>194.6</v>
      </c>
    </row>
    <row r="1517" spans="3:14">
      <c r="C1517">
        <v>6</v>
      </c>
      <c r="D1517" t="s">
        <v>375</v>
      </c>
      <c r="E1517">
        <v>10744</v>
      </c>
      <c r="F1517" t="s">
        <v>307</v>
      </c>
      <c r="G1517" t="s">
        <v>308</v>
      </c>
      <c r="H1517">
        <v>10744</v>
      </c>
      <c r="I1517">
        <v>40</v>
      </c>
      <c r="J1517" t="s">
        <v>184</v>
      </c>
      <c r="K1517" s="41">
        <v>35051</v>
      </c>
      <c r="L1517" s="42">
        <v>18.399999999999999</v>
      </c>
      <c r="M1517">
        <v>50</v>
      </c>
      <c r="N1517">
        <v>920</v>
      </c>
    </row>
    <row r="1518" spans="3:14">
      <c r="C1518">
        <v>6</v>
      </c>
      <c r="D1518" t="s">
        <v>375</v>
      </c>
      <c r="E1518">
        <v>10822</v>
      </c>
      <c r="F1518" t="s">
        <v>372</v>
      </c>
      <c r="G1518" t="s">
        <v>373</v>
      </c>
      <c r="H1518">
        <v>10822</v>
      </c>
      <c r="I1518">
        <v>62</v>
      </c>
      <c r="J1518" t="s">
        <v>138</v>
      </c>
      <c r="K1518" s="41">
        <v>35103</v>
      </c>
      <c r="L1518" s="42">
        <v>49.3</v>
      </c>
      <c r="M1518">
        <v>3</v>
      </c>
      <c r="N1518">
        <v>147.9</v>
      </c>
    </row>
    <row r="1519" spans="3:14">
      <c r="C1519">
        <v>6</v>
      </c>
      <c r="D1519" t="s">
        <v>375</v>
      </c>
      <c r="E1519">
        <v>10822</v>
      </c>
      <c r="F1519" t="s">
        <v>372</v>
      </c>
      <c r="G1519" t="s">
        <v>373</v>
      </c>
      <c r="H1519">
        <v>10822</v>
      </c>
      <c r="I1519">
        <v>70</v>
      </c>
      <c r="J1519" t="s">
        <v>186</v>
      </c>
      <c r="K1519" s="41">
        <v>35103</v>
      </c>
      <c r="L1519" s="42">
        <v>15</v>
      </c>
      <c r="M1519">
        <v>6</v>
      </c>
      <c r="N1519">
        <v>90</v>
      </c>
    </row>
    <row r="1520" spans="3:14">
      <c r="C1520">
        <v>6</v>
      </c>
      <c r="D1520" t="s">
        <v>375</v>
      </c>
      <c r="E1520">
        <v>10956</v>
      </c>
      <c r="F1520" t="s">
        <v>364</v>
      </c>
      <c r="G1520" t="s">
        <v>365</v>
      </c>
      <c r="H1520">
        <v>10956</v>
      </c>
      <c r="I1520">
        <v>21</v>
      </c>
      <c r="J1520" t="s">
        <v>235</v>
      </c>
      <c r="K1520" s="41">
        <v>35171</v>
      </c>
      <c r="L1520" s="42">
        <v>10</v>
      </c>
      <c r="M1520">
        <v>12</v>
      </c>
      <c r="N1520">
        <v>120</v>
      </c>
    </row>
    <row r="1521" spans="3:14">
      <c r="C1521">
        <v>6</v>
      </c>
      <c r="D1521" t="s">
        <v>375</v>
      </c>
      <c r="E1521">
        <v>10956</v>
      </c>
      <c r="F1521" t="s">
        <v>364</v>
      </c>
      <c r="G1521" t="s">
        <v>365</v>
      </c>
      <c r="H1521">
        <v>10956</v>
      </c>
      <c r="I1521">
        <v>47</v>
      </c>
      <c r="J1521" t="s">
        <v>262</v>
      </c>
      <c r="K1521" s="41">
        <v>35171</v>
      </c>
      <c r="L1521" s="42">
        <v>9.5</v>
      </c>
      <c r="M1521">
        <v>14</v>
      </c>
      <c r="N1521">
        <v>133</v>
      </c>
    </row>
    <row r="1522" spans="3:14">
      <c r="C1522">
        <v>6</v>
      </c>
      <c r="D1522" t="s">
        <v>375</v>
      </c>
      <c r="E1522">
        <v>10956</v>
      </c>
      <c r="F1522" t="s">
        <v>364</v>
      </c>
      <c r="G1522" t="s">
        <v>365</v>
      </c>
      <c r="H1522">
        <v>10956</v>
      </c>
      <c r="I1522">
        <v>51</v>
      </c>
      <c r="J1522" t="s">
        <v>121</v>
      </c>
      <c r="K1522" s="41">
        <v>35171</v>
      </c>
      <c r="L1522" s="42">
        <v>53</v>
      </c>
      <c r="M1522">
        <v>8</v>
      </c>
      <c r="N1522">
        <v>424</v>
      </c>
    </row>
    <row r="1523" spans="3:14">
      <c r="C1523">
        <v>6</v>
      </c>
      <c r="D1523" t="s">
        <v>375</v>
      </c>
      <c r="E1523">
        <v>10826</v>
      </c>
      <c r="F1523" t="s">
        <v>349</v>
      </c>
      <c r="G1523" t="s">
        <v>350</v>
      </c>
      <c r="H1523">
        <v>10826</v>
      </c>
      <c r="I1523">
        <v>31</v>
      </c>
      <c r="J1523" t="s">
        <v>118</v>
      </c>
      <c r="K1523" s="41">
        <v>35107</v>
      </c>
      <c r="L1523" s="42">
        <v>12.5</v>
      </c>
      <c r="M1523">
        <v>35</v>
      </c>
      <c r="N1523">
        <v>437.5</v>
      </c>
    </row>
    <row r="1524" spans="3:14">
      <c r="C1524">
        <v>6</v>
      </c>
      <c r="D1524" t="s">
        <v>375</v>
      </c>
      <c r="E1524">
        <v>10826</v>
      </c>
      <c r="F1524" t="s">
        <v>349</v>
      </c>
      <c r="G1524" t="s">
        <v>350</v>
      </c>
      <c r="H1524">
        <v>10826</v>
      </c>
      <c r="I1524">
        <v>57</v>
      </c>
      <c r="J1524" t="s">
        <v>180</v>
      </c>
      <c r="K1524" s="41">
        <v>35107</v>
      </c>
      <c r="L1524" s="42">
        <v>19.5</v>
      </c>
      <c r="M1524">
        <v>15</v>
      </c>
      <c r="N1524">
        <v>292.5</v>
      </c>
    </row>
    <row r="1525" spans="3:14">
      <c r="C1525">
        <v>6</v>
      </c>
      <c r="D1525" t="s">
        <v>375</v>
      </c>
      <c r="E1525">
        <v>10249</v>
      </c>
      <c r="F1525" t="s">
        <v>351</v>
      </c>
      <c r="G1525" t="s">
        <v>352</v>
      </c>
      <c r="H1525">
        <v>10249</v>
      </c>
      <c r="I1525">
        <v>14</v>
      </c>
      <c r="J1525" t="s">
        <v>164</v>
      </c>
      <c r="K1525" s="41">
        <v>34551</v>
      </c>
      <c r="L1525" s="42">
        <v>18.600000000000001</v>
      </c>
      <c r="M1525">
        <v>9</v>
      </c>
      <c r="N1525">
        <v>167.4</v>
      </c>
    </row>
    <row r="1526" spans="3:14">
      <c r="C1526">
        <v>6</v>
      </c>
      <c r="D1526" t="s">
        <v>375</v>
      </c>
      <c r="E1526">
        <v>10249</v>
      </c>
      <c r="F1526" t="s">
        <v>351</v>
      </c>
      <c r="G1526" t="s">
        <v>352</v>
      </c>
      <c r="H1526">
        <v>10249</v>
      </c>
      <c r="I1526">
        <v>51</v>
      </c>
      <c r="J1526" t="s">
        <v>121</v>
      </c>
      <c r="K1526" s="41">
        <v>34551</v>
      </c>
      <c r="L1526" s="42">
        <v>42.4</v>
      </c>
      <c r="M1526">
        <v>40</v>
      </c>
      <c r="N1526">
        <v>1696</v>
      </c>
    </row>
    <row r="1527" spans="3:14">
      <c r="C1527">
        <v>6</v>
      </c>
      <c r="D1527" t="s">
        <v>375</v>
      </c>
      <c r="E1527">
        <v>10446</v>
      </c>
      <c r="F1527" t="s">
        <v>351</v>
      </c>
      <c r="G1527" t="s">
        <v>352</v>
      </c>
      <c r="H1527">
        <v>10446</v>
      </c>
      <c r="I1527">
        <v>19</v>
      </c>
      <c r="J1527" t="s">
        <v>185</v>
      </c>
      <c r="K1527" s="41">
        <v>34775</v>
      </c>
      <c r="L1527" s="42">
        <v>7.3</v>
      </c>
      <c r="M1527">
        <v>12</v>
      </c>
      <c r="N1527">
        <v>87.6</v>
      </c>
    </row>
    <row r="1528" spans="3:14">
      <c r="C1528">
        <v>6</v>
      </c>
      <c r="D1528" t="s">
        <v>375</v>
      </c>
      <c r="E1528">
        <v>10446</v>
      </c>
      <c r="F1528" t="s">
        <v>351</v>
      </c>
      <c r="G1528" t="s">
        <v>352</v>
      </c>
      <c r="H1528">
        <v>10446</v>
      </c>
      <c r="I1528">
        <v>24</v>
      </c>
      <c r="J1528" t="s">
        <v>190</v>
      </c>
      <c r="K1528" s="41">
        <v>34775</v>
      </c>
      <c r="L1528" s="42">
        <v>3.6</v>
      </c>
      <c r="M1528">
        <v>20</v>
      </c>
      <c r="N1528">
        <v>72</v>
      </c>
    </row>
    <row r="1529" spans="3:14">
      <c r="C1529">
        <v>6</v>
      </c>
      <c r="D1529" t="s">
        <v>375</v>
      </c>
      <c r="E1529">
        <v>10446</v>
      </c>
      <c r="F1529" t="s">
        <v>351</v>
      </c>
      <c r="G1529" t="s">
        <v>352</v>
      </c>
      <c r="H1529">
        <v>10446</v>
      </c>
      <c r="I1529">
        <v>31</v>
      </c>
      <c r="J1529" t="s">
        <v>118</v>
      </c>
      <c r="K1529" s="41">
        <v>34775</v>
      </c>
      <c r="L1529" s="42">
        <v>10</v>
      </c>
      <c r="M1529">
        <v>3</v>
      </c>
      <c r="N1529">
        <v>30</v>
      </c>
    </row>
    <row r="1530" spans="3:14">
      <c r="C1530">
        <v>6</v>
      </c>
      <c r="D1530" t="s">
        <v>375</v>
      </c>
      <c r="E1530">
        <v>10446</v>
      </c>
      <c r="F1530" t="s">
        <v>351</v>
      </c>
      <c r="G1530" t="s">
        <v>352</v>
      </c>
      <c r="H1530">
        <v>10446</v>
      </c>
      <c r="I1530">
        <v>52</v>
      </c>
      <c r="J1530" t="s">
        <v>169</v>
      </c>
      <c r="K1530" s="41">
        <v>34775</v>
      </c>
      <c r="L1530" s="42">
        <v>5.6</v>
      </c>
      <c r="M1530">
        <v>15</v>
      </c>
      <c r="N1530">
        <v>84</v>
      </c>
    </row>
    <row r="1531" spans="3:14">
      <c r="C1531">
        <v>6</v>
      </c>
      <c r="D1531" t="s">
        <v>375</v>
      </c>
      <c r="E1531">
        <v>10510</v>
      </c>
      <c r="F1531" t="s">
        <v>218</v>
      </c>
      <c r="G1531" t="s">
        <v>219</v>
      </c>
      <c r="H1531">
        <v>10510</v>
      </c>
      <c r="I1531">
        <v>29</v>
      </c>
      <c r="J1531" t="s">
        <v>192</v>
      </c>
      <c r="K1531" s="41">
        <v>34838</v>
      </c>
      <c r="L1531" s="42">
        <v>123.79</v>
      </c>
      <c r="M1531">
        <v>36</v>
      </c>
      <c r="N1531">
        <v>4456.4399999999996</v>
      </c>
    </row>
    <row r="1532" spans="3:14">
      <c r="C1532">
        <v>6</v>
      </c>
      <c r="D1532" t="s">
        <v>375</v>
      </c>
      <c r="E1532">
        <v>10510</v>
      </c>
      <c r="F1532" t="s">
        <v>218</v>
      </c>
      <c r="G1532" t="s">
        <v>219</v>
      </c>
      <c r="H1532">
        <v>10510</v>
      </c>
      <c r="I1532">
        <v>75</v>
      </c>
      <c r="J1532" t="s">
        <v>175</v>
      </c>
      <c r="K1532" s="41">
        <v>34838</v>
      </c>
      <c r="L1532" s="42">
        <v>7.75</v>
      </c>
      <c r="M1532">
        <v>36</v>
      </c>
      <c r="N1532">
        <v>279</v>
      </c>
    </row>
    <row r="1533" spans="3:14">
      <c r="C1533">
        <v>6</v>
      </c>
      <c r="D1533" t="s">
        <v>375</v>
      </c>
      <c r="E1533">
        <v>10708</v>
      </c>
      <c r="F1533" t="s">
        <v>199</v>
      </c>
      <c r="G1533" t="s">
        <v>200</v>
      </c>
      <c r="H1533">
        <v>10708</v>
      </c>
      <c r="I1533">
        <v>5</v>
      </c>
      <c r="J1533" t="s">
        <v>226</v>
      </c>
      <c r="K1533" s="41">
        <v>35020</v>
      </c>
      <c r="L1533" s="42">
        <v>21.35</v>
      </c>
      <c r="M1533">
        <v>4</v>
      </c>
      <c r="N1533">
        <v>85.4</v>
      </c>
    </row>
    <row r="1534" spans="3:14">
      <c r="C1534">
        <v>6</v>
      </c>
      <c r="D1534" t="s">
        <v>375</v>
      </c>
      <c r="E1534">
        <v>10708</v>
      </c>
      <c r="F1534" t="s">
        <v>199</v>
      </c>
      <c r="G1534" t="s">
        <v>200</v>
      </c>
      <c r="H1534">
        <v>10708</v>
      </c>
      <c r="I1534">
        <v>36</v>
      </c>
      <c r="J1534" t="s">
        <v>209</v>
      </c>
      <c r="K1534" s="41">
        <v>35020</v>
      </c>
      <c r="L1534" s="42">
        <v>19</v>
      </c>
      <c r="M1534">
        <v>5</v>
      </c>
      <c r="N1534">
        <v>95</v>
      </c>
    </row>
    <row r="1535" spans="3:14">
      <c r="C1535">
        <v>6</v>
      </c>
      <c r="D1535" t="s">
        <v>375</v>
      </c>
      <c r="E1535">
        <v>11019</v>
      </c>
      <c r="F1535" t="s">
        <v>178</v>
      </c>
      <c r="G1535" t="s">
        <v>179</v>
      </c>
      <c r="H1535">
        <v>11019</v>
      </c>
      <c r="I1535">
        <v>46</v>
      </c>
      <c r="J1535" t="s">
        <v>128</v>
      </c>
      <c r="K1535" s="41">
        <v>35198</v>
      </c>
      <c r="L1535" s="42">
        <v>12</v>
      </c>
      <c r="M1535">
        <v>3</v>
      </c>
      <c r="N1535">
        <v>36</v>
      </c>
    </row>
    <row r="1536" spans="3:14">
      <c r="C1536">
        <v>6</v>
      </c>
      <c r="D1536" t="s">
        <v>375</v>
      </c>
      <c r="E1536">
        <v>11019</v>
      </c>
      <c r="F1536" t="s">
        <v>178</v>
      </c>
      <c r="G1536" t="s">
        <v>179</v>
      </c>
      <c r="H1536">
        <v>11019</v>
      </c>
      <c r="I1536">
        <v>49</v>
      </c>
      <c r="J1536" t="s">
        <v>194</v>
      </c>
      <c r="K1536" s="41">
        <v>35198</v>
      </c>
      <c r="L1536" s="42">
        <v>20</v>
      </c>
      <c r="M1536">
        <v>2</v>
      </c>
      <c r="N1536">
        <v>40</v>
      </c>
    </row>
    <row r="1537" spans="3:14">
      <c r="C1537">
        <v>6</v>
      </c>
      <c r="D1537" t="s">
        <v>375</v>
      </c>
      <c r="E1537">
        <v>10271</v>
      </c>
      <c r="F1537" t="s">
        <v>204</v>
      </c>
      <c r="G1537" t="s">
        <v>205</v>
      </c>
      <c r="H1537">
        <v>10271</v>
      </c>
      <c r="I1537">
        <v>33</v>
      </c>
      <c r="J1537" t="s">
        <v>137</v>
      </c>
      <c r="K1537" s="41">
        <v>34578</v>
      </c>
      <c r="L1537" s="42">
        <v>2</v>
      </c>
      <c r="M1537">
        <v>24</v>
      </c>
      <c r="N1537">
        <v>48</v>
      </c>
    </row>
    <row r="1538" spans="3:14">
      <c r="C1538">
        <v>6</v>
      </c>
      <c r="D1538" t="s">
        <v>375</v>
      </c>
      <c r="E1538">
        <v>10907</v>
      </c>
      <c r="F1538" t="s">
        <v>345</v>
      </c>
      <c r="G1538" t="s">
        <v>346</v>
      </c>
      <c r="H1538">
        <v>10907</v>
      </c>
      <c r="I1538">
        <v>75</v>
      </c>
      <c r="J1538" t="s">
        <v>175</v>
      </c>
      <c r="K1538" s="41">
        <v>35151</v>
      </c>
      <c r="L1538" s="42">
        <v>7.75</v>
      </c>
      <c r="M1538">
        <v>14</v>
      </c>
      <c r="N1538">
        <v>108.5</v>
      </c>
    </row>
    <row r="1539" spans="3:14">
      <c r="C1539">
        <v>6</v>
      </c>
      <c r="D1539" t="s">
        <v>375</v>
      </c>
      <c r="E1539">
        <v>10804</v>
      </c>
      <c r="F1539" t="s">
        <v>195</v>
      </c>
      <c r="G1539" t="s">
        <v>196</v>
      </c>
      <c r="H1539">
        <v>10804</v>
      </c>
      <c r="I1539">
        <v>10</v>
      </c>
      <c r="J1539" t="s">
        <v>161</v>
      </c>
      <c r="K1539" s="41">
        <v>35094</v>
      </c>
      <c r="L1539" s="42">
        <v>31</v>
      </c>
      <c r="M1539">
        <v>36</v>
      </c>
      <c r="N1539">
        <v>1116</v>
      </c>
    </row>
    <row r="1540" spans="3:14">
      <c r="C1540">
        <v>6</v>
      </c>
      <c r="D1540" t="s">
        <v>375</v>
      </c>
      <c r="E1540">
        <v>10804</v>
      </c>
      <c r="F1540" t="s">
        <v>195</v>
      </c>
      <c r="G1540" t="s">
        <v>196</v>
      </c>
      <c r="H1540">
        <v>10804</v>
      </c>
      <c r="I1540">
        <v>28</v>
      </c>
      <c r="J1540" t="s">
        <v>211</v>
      </c>
      <c r="K1540" s="41">
        <v>35094</v>
      </c>
      <c r="L1540" s="42">
        <v>45.6</v>
      </c>
      <c r="M1540">
        <v>24</v>
      </c>
      <c r="N1540">
        <v>1094.4000000000001</v>
      </c>
    </row>
    <row r="1541" spans="3:14">
      <c r="C1541">
        <v>6</v>
      </c>
      <c r="D1541" t="s">
        <v>375</v>
      </c>
      <c r="E1541">
        <v>10804</v>
      </c>
      <c r="F1541" t="s">
        <v>195</v>
      </c>
      <c r="G1541" t="s">
        <v>196</v>
      </c>
      <c r="H1541">
        <v>10804</v>
      </c>
      <c r="I1541">
        <v>49</v>
      </c>
      <c r="J1541" t="s">
        <v>194</v>
      </c>
      <c r="K1541" s="41">
        <v>35094</v>
      </c>
      <c r="L1541" s="42">
        <v>20</v>
      </c>
      <c r="M1541">
        <v>4</v>
      </c>
      <c r="N1541">
        <v>80</v>
      </c>
    </row>
    <row r="1542" spans="3:14">
      <c r="C1542">
        <v>6</v>
      </c>
      <c r="D1542" t="s">
        <v>375</v>
      </c>
      <c r="E1542">
        <v>10944</v>
      </c>
      <c r="F1542" t="s">
        <v>214</v>
      </c>
      <c r="G1542" t="s">
        <v>215</v>
      </c>
      <c r="H1542">
        <v>10944</v>
      </c>
      <c r="I1542">
        <v>11</v>
      </c>
      <c r="J1542" t="s">
        <v>197</v>
      </c>
      <c r="K1542" s="41">
        <v>35166</v>
      </c>
      <c r="L1542" s="42">
        <v>21</v>
      </c>
      <c r="M1542">
        <v>5</v>
      </c>
      <c r="N1542">
        <v>105</v>
      </c>
    </row>
    <row r="1543" spans="3:14">
      <c r="C1543">
        <v>6</v>
      </c>
      <c r="D1543" t="s">
        <v>375</v>
      </c>
      <c r="E1543">
        <v>10944</v>
      </c>
      <c r="F1543" t="s">
        <v>214</v>
      </c>
      <c r="G1543" t="s">
        <v>215</v>
      </c>
      <c r="H1543">
        <v>10944</v>
      </c>
      <c r="I1543">
        <v>44</v>
      </c>
      <c r="J1543" t="s">
        <v>146</v>
      </c>
      <c r="K1543" s="41">
        <v>35166</v>
      </c>
      <c r="L1543" s="42">
        <v>19.45</v>
      </c>
      <c r="M1543">
        <v>18</v>
      </c>
      <c r="N1543">
        <v>350.1</v>
      </c>
    </row>
    <row r="1544" spans="3:14">
      <c r="C1544">
        <v>6</v>
      </c>
      <c r="D1544" t="s">
        <v>375</v>
      </c>
      <c r="E1544">
        <v>10944</v>
      </c>
      <c r="F1544" t="s">
        <v>214</v>
      </c>
      <c r="G1544" t="s">
        <v>215</v>
      </c>
      <c r="H1544">
        <v>10944</v>
      </c>
      <c r="I1544">
        <v>56</v>
      </c>
      <c r="J1544" t="s">
        <v>151</v>
      </c>
      <c r="K1544" s="41">
        <v>35166</v>
      </c>
      <c r="L1544" s="42">
        <v>38</v>
      </c>
      <c r="M1544">
        <v>18</v>
      </c>
      <c r="N1544">
        <v>684</v>
      </c>
    </row>
    <row r="1545" spans="3:14">
      <c r="C1545">
        <v>6</v>
      </c>
      <c r="D1545" t="s">
        <v>375</v>
      </c>
      <c r="E1545">
        <v>11045</v>
      </c>
      <c r="F1545" t="s">
        <v>214</v>
      </c>
      <c r="G1545" t="s">
        <v>215</v>
      </c>
      <c r="H1545">
        <v>11045</v>
      </c>
      <c r="I1545">
        <v>33</v>
      </c>
      <c r="J1545" t="s">
        <v>137</v>
      </c>
      <c r="K1545" s="41">
        <v>35208</v>
      </c>
      <c r="L1545" s="42">
        <v>2.5</v>
      </c>
      <c r="M1545">
        <v>15</v>
      </c>
      <c r="N1545">
        <v>37.5</v>
      </c>
    </row>
    <row r="1546" spans="3:14">
      <c r="C1546">
        <v>6</v>
      </c>
      <c r="D1546" t="s">
        <v>375</v>
      </c>
      <c r="E1546">
        <v>11045</v>
      </c>
      <c r="F1546" t="s">
        <v>214</v>
      </c>
      <c r="G1546" t="s">
        <v>215</v>
      </c>
      <c r="H1546">
        <v>11045</v>
      </c>
      <c r="I1546">
        <v>51</v>
      </c>
      <c r="J1546" t="s">
        <v>121</v>
      </c>
      <c r="K1546" s="41">
        <v>35208</v>
      </c>
      <c r="L1546" s="42">
        <v>53</v>
      </c>
      <c r="M1546">
        <v>24</v>
      </c>
      <c r="N1546">
        <v>1272</v>
      </c>
    </row>
    <row r="1547" spans="3:14">
      <c r="C1547">
        <v>6</v>
      </c>
      <c r="D1547" t="s">
        <v>375</v>
      </c>
      <c r="E1547">
        <v>11031</v>
      </c>
      <c r="F1547" t="s">
        <v>218</v>
      </c>
      <c r="G1547" t="s">
        <v>219</v>
      </c>
      <c r="H1547">
        <v>11031</v>
      </c>
      <c r="I1547">
        <v>1</v>
      </c>
      <c r="J1547" t="s">
        <v>183</v>
      </c>
      <c r="K1547" s="41">
        <v>35202</v>
      </c>
      <c r="L1547" s="42">
        <v>18</v>
      </c>
      <c r="M1547">
        <v>45</v>
      </c>
      <c r="N1547">
        <v>810</v>
      </c>
    </row>
    <row r="1548" spans="3:14">
      <c r="C1548">
        <v>6</v>
      </c>
      <c r="D1548" t="s">
        <v>375</v>
      </c>
      <c r="E1548">
        <v>11031</v>
      </c>
      <c r="F1548" t="s">
        <v>218</v>
      </c>
      <c r="G1548" t="s">
        <v>219</v>
      </c>
      <c r="H1548">
        <v>11031</v>
      </c>
      <c r="I1548">
        <v>13</v>
      </c>
      <c r="J1548" t="s">
        <v>163</v>
      </c>
      <c r="K1548" s="41">
        <v>35202</v>
      </c>
      <c r="L1548" s="42">
        <v>6</v>
      </c>
      <c r="M1548">
        <v>80</v>
      </c>
      <c r="N1548">
        <v>480</v>
      </c>
    </row>
    <row r="1549" spans="3:14">
      <c r="C1549">
        <v>6</v>
      </c>
      <c r="D1549" t="s">
        <v>375</v>
      </c>
      <c r="E1549">
        <v>11031</v>
      </c>
      <c r="F1549" t="s">
        <v>218</v>
      </c>
      <c r="G1549" t="s">
        <v>219</v>
      </c>
      <c r="H1549">
        <v>11031</v>
      </c>
      <c r="I1549">
        <v>24</v>
      </c>
      <c r="J1549" t="s">
        <v>190</v>
      </c>
      <c r="K1549" s="41">
        <v>35202</v>
      </c>
      <c r="L1549" s="42">
        <v>4.5</v>
      </c>
      <c r="M1549">
        <v>21</v>
      </c>
      <c r="N1549">
        <v>94.5</v>
      </c>
    </row>
    <row r="1550" spans="3:14">
      <c r="C1550">
        <v>6</v>
      </c>
      <c r="D1550" t="s">
        <v>375</v>
      </c>
      <c r="E1550">
        <v>11031</v>
      </c>
      <c r="F1550" t="s">
        <v>218</v>
      </c>
      <c r="G1550" t="s">
        <v>219</v>
      </c>
      <c r="H1550">
        <v>11031</v>
      </c>
      <c r="I1550">
        <v>64</v>
      </c>
      <c r="J1550" t="s">
        <v>172</v>
      </c>
      <c r="K1550" s="41">
        <v>35202</v>
      </c>
      <c r="L1550" s="42">
        <v>33.25</v>
      </c>
      <c r="M1550">
        <v>20</v>
      </c>
      <c r="N1550">
        <v>665</v>
      </c>
    </row>
    <row r="1551" spans="3:14">
      <c r="C1551">
        <v>6</v>
      </c>
      <c r="D1551" t="s">
        <v>375</v>
      </c>
      <c r="E1551">
        <v>11031</v>
      </c>
      <c r="F1551" t="s">
        <v>218</v>
      </c>
      <c r="G1551" t="s">
        <v>219</v>
      </c>
      <c r="H1551">
        <v>11031</v>
      </c>
      <c r="I1551">
        <v>71</v>
      </c>
      <c r="J1551" t="s">
        <v>144</v>
      </c>
      <c r="K1551" s="41">
        <v>35202</v>
      </c>
      <c r="L1551" s="42">
        <v>21.5</v>
      </c>
      <c r="M1551">
        <v>16</v>
      </c>
      <c r="N1551">
        <v>344</v>
      </c>
    </row>
    <row r="1552" spans="3:14">
      <c r="C1552">
        <v>6</v>
      </c>
      <c r="D1552" t="s">
        <v>375</v>
      </c>
      <c r="E1552">
        <v>10539</v>
      </c>
      <c r="F1552" t="s">
        <v>220</v>
      </c>
      <c r="G1552" t="s">
        <v>221</v>
      </c>
      <c r="H1552">
        <v>10539</v>
      </c>
      <c r="I1552">
        <v>13</v>
      </c>
      <c r="J1552" t="s">
        <v>163</v>
      </c>
      <c r="K1552" s="41">
        <v>34866</v>
      </c>
      <c r="L1552" s="42">
        <v>6</v>
      </c>
      <c r="M1552">
        <v>8</v>
      </c>
      <c r="N1552">
        <v>48</v>
      </c>
    </row>
    <row r="1553" spans="3:14">
      <c r="C1553">
        <v>6</v>
      </c>
      <c r="D1553" t="s">
        <v>375</v>
      </c>
      <c r="E1553">
        <v>10539</v>
      </c>
      <c r="F1553" t="s">
        <v>220</v>
      </c>
      <c r="G1553" t="s">
        <v>221</v>
      </c>
      <c r="H1553">
        <v>10539</v>
      </c>
      <c r="I1553">
        <v>21</v>
      </c>
      <c r="J1553" t="s">
        <v>235</v>
      </c>
      <c r="K1553" s="41">
        <v>34866</v>
      </c>
      <c r="L1553" s="42">
        <v>10</v>
      </c>
      <c r="M1553">
        <v>15</v>
      </c>
      <c r="N1553">
        <v>150</v>
      </c>
    </row>
    <row r="1554" spans="3:14">
      <c r="C1554">
        <v>6</v>
      </c>
      <c r="D1554" t="s">
        <v>375</v>
      </c>
      <c r="E1554">
        <v>10539</v>
      </c>
      <c r="F1554" t="s">
        <v>220</v>
      </c>
      <c r="G1554" t="s">
        <v>221</v>
      </c>
      <c r="H1554">
        <v>10539</v>
      </c>
      <c r="I1554">
        <v>33</v>
      </c>
      <c r="J1554" t="s">
        <v>137</v>
      </c>
      <c r="K1554" s="41">
        <v>34866</v>
      </c>
      <c r="L1554" s="42">
        <v>2.5</v>
      </c>
      <c r="M1554">
        <v>15</v>
      </c>
      <c r="N1554">
        <v>37.5</v>
      </c>
    </row>
    <row r="1555" spans="3:14">
      <c r="C1555">
        <v>6</v>
      </c>
      <c r="D1555" t="s">
        <v>375</v>
      </c>
      <c r="E1555">
        <v>10539</v>
      </c>
      <c r="F1555" t="s">
        <v>220</v>
      </c>
      <c r="G1555" t="s">
        <v>221</v>
      </c>
      <c r="H1555">
        <v>10539</v>
      </c>
      <c r="I1555">
        <v>49</v>
      </c>
      <c r="J1555" t="s">
        <v>194</v>
      </c>
      <c r="K1555" s="41">
        <v>34866</v>
      </c>
      <c r="L1555" s="42">
        <v>20</v>
      </c>
      <c r="M1555">
        <v>6</v>
      </c>
      <c r="N1555">
        <v>120</v>
      </c>
    </row>
    <row r="1556" spans="3:14">
      <c r="C1556">
        <v>6</v>
      </c>
      <c r="D1556" t="s">
        <v>375</v>
      </c>
      <c r="E1556">
        <v>10599</v>
      </c>
      <c r="F1556" t="s">
        <v>220</v>
      </c>
      <c r="G1556" t="s">
        <v>221</v>
      </c>
      <c r="H1556">
        <v>10599</v>
      </c>
      <c r="I1556">
        <v>62</v>
      </c>
      <c r="J1556" t="s">
        <v>138</v>
      </c>
      <c r="K1556" s="41">
        <v>34926</v>
      </c>
      <c r="L1556" s="42">
        <v>49.3</v>
      </c>
      <c r="M1556">
        <v>10</v>
      </c>
      <c r="N1556">
        <v>493</v>
      </c>
    </row>
    <row r="1557" spans="3:14">
      <c r="C1557">
        <v>6</v>
      </c>
      <c r="D1557" t="s">
        <v>375</v>
      </c>
      <c r="E1557">
        <v>10757</v>
      </c>
      <c r="F1557" t="s">
        <v>218</v>
      </c>
      <c r="G1557" t="s">
        <v>219</v>
      </c>
      <c r="H1557">
        <v>10757</v>
      </c>
      <c r="I1557">
        <v>34</v>
      </c>
      <c r="J1557" t="s">
        <v>329</v>
      </c>
      <c r="K1557" s="41">
        <v>35061</v>
      </c>
      <c r="L1557" s="42">
        <v>14</v>
      </c>
      <c r="M1557">
        <v>30</v>
      </c>
      <c r="N1557">
        <v>420</v>
      </c>
    </row>
    <row r="1558" spans="3:14">
      <c r="C1558">
        <v>6</v>
      </c>
      <c r="D1558" t="s">
        <v>375</v>
      </c>
      <c r="E1558">
        <v>10757</v>
      </c>
      <c r="F1558" t="s">
        <v>218</v>
      </c>
      <c r="G1558" t="s">
        <v>219</v>
      </c>
      <c r="H1558">
        <v>10757</v>
      </c>
      <c r="I1558">
        <v>59</v>
      </c>
      <c r="J1558" t="s">
        <v>198</v>
      </c>
      <c r="K1558" s="41">
        <v>35061</v>
      </c>
      <c r="L1558" s="42">
        <v>55</v>
      </c>
      <c r="M1558">
        <v>7</v>
      </c>
      <c r="N1558">
        <v>385</v>
      </c>
    </row>
    <row r="1559" spans="3:14">
      <c r="C1559">
        <v>6</v>
      </c>
      <c r="D1559" t="s">
        <v>375</v>
      </c>
      <c r="E1559">
        <v>10757</v>
      </c>
      <c r="F1559" t="s">
        <v>218</v>
      </c>
      <c r="G1559" t="s">
        <v>219</v>
      </c>
      <c r="H1559">
        <v>10757</v>
      </c>
      <c r="I1559">
        <v>62</v>
      </c>
      <c r="J1559" t="s">
        <v>138</v>
      </c>
      <c r="K1559" s="41">
        <v>35061</v>
      </c>
      <c r="L1559" s="42">
        <v>49.3</v>
      </c>
      <c r="M1559">
        <v>30</v>
      </c>
      <c r="N1559">
        <v>1479</v>
      </c>
    </row>
    <row r="1560" spans="3:14">
      <c r="C1560">
        <v>6</v>
      </c>
      <c r="D1560" t="s">
        <v>375</v>
      </c>
      <c r="E1560">
        <v>10757</v>
      </c>
      <c r="F1560" t="s">
        <v>218</v>
      </c>
      <c r="G1560" t="s">
        <v>219</v>
      </c>
      <c r="H1560">
        <v>10757</v>
      </c>
      <c r="I1560">
        <v>64</v>
      </c>
      <c r="J1560" t="s">
        <v>172</v>
      </c>
      <c r="K1560" s="41">
        <v>35061</v>
      </c>
      <c r="L1560" s="42">
        <v>33.25</v>
      </c>
      <c r="M1560">
        <v>24</v>
      </c>
      <c r="N1560">
        <v>798</v>
      </c>
    </row>
    <row r="1561" spans="3:14">
      <c r="C1561">
        <v>6</v>
      </c>
      <c r="D1561" t="s">
        <v>375</v>
      </c>
      <c r="E1561">
        <v>10555</v>
      </c>
      <c r="F1561" t="s">
        <v>218</v>
      </c>
      <c r="G1561" t="s">
        <v>219</v>
      </c>
      <c r="H1561">
        <v>10555</v>
      </c>
      <c r="I1561">
        <v>14</v>
      </c>
      <c r="J1561" t="s">
        <v>164</v>
      </c>
      <c r="K1561" s="41">
        <v>34883</v>
      </c>
      <c r="L1561" s="42">
        <v>23.25</v>
      </c>
      <c r="M1561">
        <v>30</v>
      </c>
      <c r="N1561">
        <v>697.5</v>
      </c>
    </row>
    <row r="1562" spans="3:14">
      <c r="C1562">
        <v>6</v>
      </c>
      <c r="D1562" t="s">
        <v>375</v>
      </c>
      <c r="E1562">
        <v>10555</v>
      </c>
      <c r="F1562" t="s">
        <v>218</v>
      </c>
      <c r="G1562" t="s">
        <v>219</v>
      </c>
      <c r="H1562">
        <v>10555</v>
      </c>
      <c r="I1562">
        <v>19</v>
      </c>
      <c r="J1562" t="s">
        <v>185</v>
      </c>
      <c r="K1562" s="41">
        <v>34883</v>
      </c>
      <c r="L1562" s="42">
        <v>9.1999999999999993</v>
      </c>
      <c r="M1562">
        <v>35</v>
      </c>
      <c r="N1562">
        <v>322</v>
      </c>
    </row>
    <row r="1563" spans="3:14">
      <c r="C1563">
        <v>6</v>
      </c>
      <c r="D1563" t="s">
        <v>375</v>
      </c>
      <c r="E1563">
        <v>10555</v>
      </c>
      <c r="F1563" t="s">
        <v>218</v>
      </c>
      <c r="G1563" t="s">
        <v>219</v>
      </c>
      <c r="H1563">
        <v>10555</v>
      </c>
      <c r="I1563">
        <v>24</v>
      </c>
      <c r="J1563" t="s">
        <v>190</v>
      </c>
      <c r="K1563" s="41">
        <v>34883</v>
      </c>
      <c r="L1563" s="42">
        <v>4.5</v>
      </c>
      <c r="M1563">
        <v>18</v>
      </c>
      <c r="N1563">
        <v>81</v>
      </c>
    </row>
    <row r="1564" spans="3:14">
      <c r="C1564">
        <v>6</v>
      </c>
      <c r="D1564" t="s">
        <v>375</v>
      </c>
      <c r="E1564">
        <v>10555</v>
      </c>
      <c r="F1564" t="s">
        <v>218</v>
      </c>
      <c r="G1564" t="s">
        <v>219</v>
      </c>
      <c r="H1564">
        <v>10555</v>
      </c>
      <c r="I1564">
        <v>51</v>
      </c>
      <c r="J1564" t="s">
        <v>121</v>
      </c>
      <c r="K1564" s="41">
        <v>34883</v>
      </c>
      <c r="L1564" s="42">
        <v>53</v>
      </c>
      <c r="M1564">
        <v>20</v>
      </c>
      <c r="N1564">
        <v>1060</v>
      </c>
    </row>
    <row r="1565" spans="3:14">
      <c r="C1565">
        <v>6</v>
      </c>
      <c r="D1565" t="s">
        <v>375</v>
      </c>
      <c r="E1565">
        <v>10555</v>
      </c>
      <c r="F1565" t="s">
        <v>218</v>
      </c>
      <c r="G1565" t="s">
        <v>219</v>
      </c>
      <c r="H1565">
        <v>10555</v>
      </c>
      <c r="I1565">
        <v>56</v>
      </c>
      <c r="J1565" t="s">
        <v>151</v>
      </c>
      <c r="K1565" s="41">
        <v>34883</v>
      </c>
      <c r="L1565" s="42">
        <v>38</v>
      </c>
      <c r="M1565">
        <v>40</v>
      </c>
      <c r="N1565">
        <v>1520</v>
      </c>
    </row>
    <row r="1566" spans="3:14">
      <c r="C1566">
        <v>6</v>
      </c>
      <c r="D1566" t="s">
        <v>375</v>
      </c>
      <c r="E1566">
        <v>10519</v>
      </c>
      <c r="F1566" t="s">
        <v>216</v>
      </c>
      <c r="G1566" t="s">
        <v>217</v>
      </c>
      <c r="H1566">
        <v>10519</v>
      </c>
      <c r="I1566">
        <v>10</v>
      </c>
      <c r="J1566" t="s">
        <v>161</v>
      </c>
      <c r="K1566" s="41">
        <v>34848</v>
      </c>
      <c r="L1566" s="42">
        <v>31</v>
      </c>
      <c r="M1566">
        <v>16</v>
      </c>
      <c r="N1566">
        <v>496</v>
      </c>
    </row>
    <row r="1567" spans="3:14">
      <c r="C1567">
        <v>6</v>
      </c>
      <c r="D1567" t="s">
        <v>375</v>
      </c>
      <c r="E1567">
        <v>10519</v>
      </c>
      <c r="F1567" t="s">
        <v>216</v>
      </c>
      <c r="G1567" t="s">
        <v>217</v>
      </c>
      <c r="H1567">
        <v>10519</v>
      </c>
      <c r="I1567">
        <v>56</v>
      </c>
      <c r="J1567" t="s">
        <v>151</v>
      </c>
      <c r="K1567" s="41">
        <v>34848</v>
      </c>
      <c r="L1567" s="42">
        <v>38</v>
      </c>
      <c r="M1567">
        <v>40</v>
      </c>
      <c r="N1567">
        <v>1520</v>
      </c>
    </row>
    <row r="1568" spans="3:14">
      <c r="C1568">
        <v>6</v>
      </c>
      <c r="D1568" t="s">
        <v>375</v>
      </c>
      <c r="E1568">
        <v>10519</v>
      </c>
      <c r="F1568" t="s">
        <v>216</v>
      </c>
      <c r="G1568" t="s">
        <v>217</v>
      </c>
      <c r="H1568">
        <v>10519</v>
      </c>
      <c r="I1568">
        <v>60</v>
      </c>
      <c r="J1568" t="s">
        <v>171</v>
      </c>
      <c r="K1568" s="41">
        <v>34848</v>
      </c>
      <c r="L1568" s="42">
        <v>34</v>
      </c>
      <c r="M1568">
        <v>10</v>
      </c>
      <c r="N1568">
        <v>340</v>
      </c>
    </row>
    <row r="1569" spans="3:14">
      <c r="C1569">
        <v>6</v>
      </c>
      <c r="D1569" t="s">
        <v>375</v>
      </c>
      <c r="E1569">
        <v>10370</v>
      </c>
      <c r="F1569" t="s">
        <v>216</v>
      </c>
      <c r="G1569" t="s">
        <v>217</v>
      </c>
      <c r="H1569">
        <v>10370</v>
      </c>
      <c r="I1569">
        <v>1</v>
      </c>
      <c r="J1569" t="s">
        <v>183</v>
      </c>
      <c r="K1569" s="41">
        <v>34702</v>
      </c>
      <c r="L1569" s="42">
        <v>14.4</v>
      </c>
      <c r="M1569">
        <v>15</v>
      </c>
      <c r="N1569">
        <v>216</v>
      </c>
    </row>
    <row r="1570" spans="3:14">
      <c r="C1570">
        <v>6</v>
      </c>
      <c r="D1570" t="s">
        <v>375</v>
      </c>
      <c r="E1570">
        <v>10370</v>
      </c>
      <c r="F1570" t="s">
        <v>216</v>
      </c>
      <c r="G1570" t="s">
        <v>217</v>
      </c>
      <c r="H1570">
        <v>10370</v>
      </c>
      <c r="I1570">
        <v>64</v>
      </c>
      <c r="J1570" t="s">
        <v>172</v>
      </c>
      <c r="K1570" s="41">
        <v>34702</v>
      </c>
      <c r="L1570" s="42">
        <v>26.6</v>
      </c>
      <c r="M1570">
        <v>30</v>
      </c>
      <c r="N1570">
        <v>798</v>
      </c>
    </row>
    <row r="1571" spans="3:14">
      <c r="C1571">
        <v>6</v>
      </c>
      <c r="D1571" t="s">
        <v>375</v>
      </c>
      <c r="E1571">
        <v>10370</v>
      </c>
      <c r="F1571" t="s">
        <v>216</v>
      </c>
      <c r="G1571" t="s">
        <v>217</v>
      </c>
      <c r="H1571">
        <v>10370</v>
      </c>
      <c r="I1571">
        <v>74</v>
      </c>
      <c r="J1571" t="s">
        <v>253</v>
      </c>
      <c r="K1571" s="41">
        <v>34702</v>
      </c>
      <c r="L1571" s="42">
        <v>8</v>
      </c>
      <c r="M1571">
        <v>20</v>
      </c>
      <c r="N1571">
        <v>160</v>
      </c>
    </row>
    <row r="1572" spans="3:14">
      <c r="C1572">
        <v>6</v>
      </c>
      <c r="D1572" t="s">
        <v>375</v>
      </c>
      <c r="E1572">
        <v>10272</v>
      </c>
      <c r="F1572" t="s">
        <v>148</v>
      </c>
      <c r="G1572" t="s">
        <v>149</v>
      </c>
      <c r="H1572">
        <v>10272</v>
      </c>
      <c r="I1572">
        <v>20</v>
      </c>
      <c r="J1572" t="s">
        <v>165</v>
      </c>
      <c r="K1572" s="41">
        <v>34579</v>
      </c>
      <c r="L1572" s="42">
        <v>64.8</v>
      </c>
      <c r="M1572">
        <v>6</v>
      </c>
      <c r="N1572">
        <v>388.8</v>
      </c>
    </row>
    <row r="1573" spans="3:14">
      <c r="C1573">
        <v>6</v>
      </c>
      <c r="D1573" t="s">
        <v>375</v>
      </c>
      <c r="E1573">
        <v>10272</v>
      </c>
      <c r="F1573" t="s">
        <v>148</v>
      </c>
      <c r="G1573" t="s">
        <v>149</v>
      </c>
      <c r="H1573">
        <v>10272</v>
      </c>
      <c r="I1573">
        <v>31</v>
      </c>
      <c r="J1573" t="s">
        <v>118</v>
      </c>
      <c r="K1573" s="41">
        <v>34579</v>
      </c>
      <c r="L1573" s="42">
        <v>10</v>
      </c>
      <c r="M1573">
        <v>40</v>
      </c>
      <c r="N1573">
        <v>400</v>
      </c>
    </row>
    <row r="1574" spans="3:14">
      <c r="C1574">
        <v>6</v>
      </c>
      <c r="D1574" t="s">
        <v>375</v>
      </c>
      <c r="E1574">
        <v>10272</v>
      </c>
      <c r="F1574" t="s">
        <v>148</v>
      </c>
      <c r="G1574" t="s">
        <v>149</v>
      </c>
      <c r="H1574">
        <v>10272</v>
      </c>
      <c r="I1574">
        <v>72</v>
      </c>
      <c r="J1574" t="s">
        <v>201</v>
      </c>
      <c r="K1574" s="41">
        <v>34579</v>
      </c>
      <c r="L1574" s="42">
        <v>27.8</v>
      </c>
      <c r="M1574">
        <v>24</v>
      </c>
      <c r="N1574">
        <v>667.2</v>
      </c>
    </row>
    <row r="1575" spans="3:14">
      <c r="C1575">
        <v>6</v>
      </c>
      <c r="D1575" t="s">
        <v>375</v>
      </c>
      <c r="E1575">
        <v>10559</v>
      </c>
      <c r="F1575" t="s">
        <v>349</v>
      </c>
      <c r="G1575" t="s">
        <v>350</v>
      </c>
      <c r="H1575">
        <v>10559</v>
      </c>
      <c r="I1575">
        <v>41</v>
      </c>
      <c r="J1575" t="s">
        <v>131</v>
      </c>
      <c r="K1575" s="41">
        <v>34886</v>
      </c>
      <c r="L1575" s="42">
        <v>9.65</v>
      </c>
      <c r="M1575">
        <v>12</v>
      </c>
      <c r="N1575">
        <v>115.8</v>
      </c>
    </row>
    <row r="1576" spans="3:14">
      <c r="C1576">
        <v>6</v>
      </c>
      <c r="D1576" t="s">
        <v>375</v>
      </c>
      <c r="E1576">
        <v>10559</v>
      </c>
      <c r="F1576" t="s">
        <v>349</v>
      </c>
      <c r="G1576" t="s">
        <v>350</v>
      </c>
      <c r="H1576">
        <v>10559</v>
      </c>
      <c r="I1576">
        <v>55</v>
      </c>
      <c r="J1576" t="s">
        <v>170</v>
      </c>
      <c r="K1576" s="41">
        <v>34886</v>
      </c>
      <c r="L1576" s="42">
        <v>24</v>
      </c>
      <c r="M1576">
        <v>18</v>
      </c>
      <c r="N1576">
        <v>432</v>
      </c>
    </row>
    <row r="1577" spans="3:14">
      <c r="C1577">
        <v>6</v>
      </c>
      <c r="D1577" t="s">
        <v>375</v>
      </c>
      <c r="E1577">
        <v>10656</v>
      </c>
      <c r="F1577" t="s">
        <v>239</v>
      </c>
      <c r="G1577" t="s">
        <v>240</v>
      </c>
      <c r="H1577">
        <v>10656</v>
      </c>
      <c r="I1577">
        <v>14</v>
      </c>
      <c r="J1577" t="s">
        <v>164</v>
      </c>
      <c r="K1577" s="41">
        <v>34977</v>
      </c>
      <c r="L1577" s="42">
        <v>23.25</v>
      </c>
      <c r="M1577">
        <v>3</v>
      </c>
      <c r="N1577">
        <v>69.75</v>
      </c>
    </row>
    <row r="1578" spans="3:14">
      <c r="C1578">
        <v>6</v>
      </c>
      <c r="D1578" t="s">
        <v>375</v>
      </c>
      <c r="E1578">
        <v>10656</v>
      </c>
      <c r="F1578" t="s">
        <v>239</v>
      </c>
      <c r="G1578" t="s">
        <v>240</v>
      </c>
      <c r="H1578">
        <v>10656</v>
      </c>
      <c r="I1578">
        <v>44</v>
      </c>
      <c r="J1578" t="s">
        <v>146</v>
      </c>
      <c r="K1578" s="41">
        <v>34977</v>
      </c>
      <c r="L1578" s="42">
        <v>19.45</v>
      </c>
      <c r="M1578">
        <v>28</v>
      </c>
      <c r="N1578">
        <v>544.6</v>
      </c>
    </row>
    <row r="1579" spans="3:14">
      <c r="C1579">
        <v>6</v>
      </c>
      <c r="D1579" t="s">
        <v>375</v>
      </c>
      <c r="E1579">
        <v>10656</v>
      </c>
      <c r="F1579" t="s">
        <v>239</v>
      </c>
      <c r="G1579" t="s">
        <v>240</v>
      </c>
      <c r="H1579">
        <v>10656</v>
      </c>
      <c r="I1579">
        <v>47</v>
      </c>
      <c r="J1579" t="s">
        <v>262</v>
      </c>
      <c r="K1579" s="41">
        <v>34977</v>
      </c>
      <c r="L1579" s="42">
        <v>9.5</v>
      </c>
      <c r="M1579">
        <v>6</v>
      </c>
      <c r="N1579">
        <v>57</v>
      </c>
    </row>
    <row r="1580" spans="3:14">
      <c r="C1580">
        <v>6</v>
      </c>
      <c r="D1580" t="s">
        <v>375</v>
      </c>
      <c r="E1580">
        <v>10317</v>
      </c>
      <c r="F1580" t="s">
        <v>288</v>
      </c>
      <c r="G1580" t="s">
        <v>289</v>
      </c>
      <c r="H1580">
        <v>10317</v>
      </c>
      <c r="I1580">
        <v>1</v>
      </c>
      <c r="J1580" t="s">
        <v>183</v>
      </c>
      <c r="K1580" s="41">
        <v>34638</v>
      </c>
      <c r="L1580" s="42">
        <v>14.4</v>
      </c>
      <c r="M1580">
        <v>20</v>
      </c>
      <c r="N1580">
        <v>288</v>
      </c>
    </row>
    <row r="1581" spans="3:14">
      <c r="C1581">
        <v>6</v>
      </c>
      <c r="D1581" t="s">
        <v>375</v>
      </c>
      <c r="E1581">
        <v>10350</v>
      </c>
      <c r="F1581" t="s">
        <v>258</v>
      </c>
      <c r="G1581" t="s">
        <v>259</v>
      </c>
      <c r="H1581">
        <v>10350</v>
      </c>
      <c r="I1581">
        <v>50</v>
      </c>
      <c r="J1581" t="s">
        <v>311</v>
      </c>
      <c r="K1581" s="41">
        <v>34680</v>
      </c>
      <c r="L1581" s="42">
        <v>13</v>
      </c>
      <c r="M1581">
        <v>15</v>
      </c>
      <c r="N1581">
        <v>195</v>
      </c>
    </row>
    <row r="1582" spans="3:14">
      <c r="C1582">
        <v>6</v>
      </c>
      <c r="D1582" t="s">
        <v>375</v>
      </c>
      <c r="E1582">
        <v>10350</v>
      </c>
      <c r="F1582" t="s">
        <v>258</v>
      </c>
      <c r="G1582" t="s">
        <v>259</v>
      </c>
      <c r="H1582">
        <v>10350</v>
      </c>
      <c r="I1582">
        <v>69</v>
      </c>
      <c r="J1582" t="s">
        <v>141</v>
      </c>
      <c r="K1582" s="41">
        <v>34680</v>
      </c>
      <c r="L1582" s="42">
        <v>28.8</v>
      </c>
      <c r="M1582">
        <v>18</v>
      </c>
      <c r="N1582">
        <v>518.4</v>
      </c>
    </row>
    <row r="1583" spans="3:14">
      <c r="C1583">
        <v>6</v>
      </c>
      <c r="D1583" t="s">
        <v>375</v>
      </c>
      <c r="E1583">
        <v>10973</v>
      </c>
      <c r="F1583" t="s">
        <v>319</v>
      </c>
      <c r="G1583" t="s">
        <v>320</v>
      </c>
      <c r="H1583">
        <v>10973</v>
      </c>
      <c r="I1583">
        <v>26</v>
      </c>
      <c r="J1583" t="s">
        <v>133</v>
      </c>
      <c r="K1583" s="41">
        <v>35178</v>
      </c>
      <c r="L1583" s="42">
        <v>31.23</v>
      </c>
      <c r="M1583">
        <v>5</v>
      </c>
      <c r="N1583">
        <v>156.15</v>
      </c>
    </row>
    <row r="1584" spans="3:14">
      <c r="C1584">
        <v>6</v>
      </c>
      <c r="D1584" t="s">
        <v>375</v>
      </c>
      <c r="E1584">
        <v>10973</v>
      </c>
      <c r="F1584" t="s">
        <v>319</v>
      </c>
      <c r="G1584" t="s">
        <v>320</v>
      </c>
      <c r="H1584">
        <v>10973</v>
      </c>
      <c r="I1584">
        <v>41</v>
      </c>
      <c r="J1584" t="s">
        <v>131</v>
      </c>
      <c r="K1584" s="41">
        <v>35178</v>
      </c>
      <c r="L1584" s="42">
        <v>9.65</v>
      </c>
      <c r="M1584">
        <v>6</v>
      </c>
      <c r="N1584">
        <v>57.9</v>
      </c>
    </row>
    <row r="1585" spans="3:14">
      <c r="C1585">
        <v>6</v>
      </c>
      <c r="D1585" t="s">
        <v>375</v>
      </c>
      <c r="E1585">
        <v>10973</v>
      </c>
      <c r="F1585" t="s">
        <v>319</v>
      </c>
      <c r="G1585" t="s">
        <v>320</v>
      </c>
      <c r="H1585">
        <v>10973</v>
      </c>
      <c r="I1585">
        <v>75</v>
      </c>
      <c r="J1585" t="s">
        <v>175</v>
      </c>
      <c r="K1585" s="41">
        <v>35178</v>
      </c>
      <c r="L1585" s="42">
        <v>7.75</v>
      </c>
      <c r="M1585">
        <v>10</v>
      </c>
      <c r="N1585">
        <v>77.5</v>
      </c>
    </row>
    <row r="1586" spans="3:14">
      <c r="C1586">
        <v>6</v>
      </c>
      <c r="D1586" t="s">
        <v>375</v>
      </c>
      <c r="E1586">
        <v>10500</v>
      </c>
      <c r="F1586" t="s">
        <v>258</v>
      </c>
      <c r="G1586" t="s">
        <v>259</v>
      </c>
      <c r="H1586">
        <v>10500</v>
      </c>
      <c r="I1586">
        <v>15</v>
      </c>
      <c r="J1586" t="s">
        <v>238</v>
      </c>
      <c r="K1586" s="41">
        <v>34829</v>
      </c>
      <c r="L1586" s="42">
        <v>15.5</v>
      </c>
      <c r="M1586">
        <v>12</v>
      </c>
      <c r="N1586">
        <v>186</v>
      </c>
    </row>
    <row r="1587" spans="3:14">
      <c r="C1587">
        <v>6</v>
      </c>
      <c r="D1587" t="s">
        <v>375</v>
      </c>
      <c r="E1587">
        <v>10500</v>
      </c>
      <c r="F1587" t="s">
        <v>258</v>
      </c>
      <c r="G1587" t="s">
        <v>259</v>
      </c>
      <c r="H1587">
        <v>10500</v>
      </c>
      <c r="I1587">
        <v>28</v>
      </c>
      <c r="J1587" t="s">
        <v>211</v>
      </c>
      <c r="K1587" s="41">
        <v>34829</v>
      </c>
      <c r="L1587" s="42">
        <v>45.6</v>
      </c>
      <c r="M1587">
        <v>8</v>
      </c>
      <c r="N1587">
        <v>364.8</v>
      </c>
    </row>
    <row r="1588" spans="3:14">
      <c r="C1588">
        <v>6</v>
      </c>
      <c r="D1588" t="s">
        <v>375</v>
      </c>
      <c r="E1588">
        <v>10423</v>
      </c>
      <c r="F1588" t="s">
        <v>233</v>
      </c>
      <c r="G1588" t="s">
        <v>234</v>
      </c>
      <c r="H1588">
        <v>10423</v>
      </c>
      <c r="I1588">
        <v>31</v>
      </c>
      <c r="J1588" t="s">
        <v>118</v>
      </c>
      <c r="K1588" s="41">
        <v>34753</v>
      </c>
      <c r="L1588" s="42">
        <v>10</v>
      </c>
      <c r="M1588">
        <v>14</v>
      </c>
      <c r="N1588">
        <v>140</v>
      </c>
    </row>
    <row r="1589" spans="3:14">
      <c r="C1589">
        <v>6</v>
      </c>
      <c r="D1589" t="s">
        <v>375</v>
      </c>
      <c r="E1589">
        <v>10423</v>
      </c>
      <c r="F1589" t="s">
        <v>233</v>
      </c>
      <c r="G1589" t="s">
        <v>234</v>
      </c>
      <c r="H1589">
        <v>10423</v>
      </c>
      <c r="I1589">
        <v>59</v>
      </c>
      <c r="J1589" t="s">
        <v>198</v>
      </c>
      <c r="K1589" s="41">
        <v>34753</v>
      </c>
      <c r="L1589" s="42">
        <v>44</v>
      </c>
      <c r="M1589">
        <v>20</v>
      </c>
      <c r="N1589">
        <v>880</v>
      </c>
    </row>
    <row r="1590" spans="3:14">
      <c r="C1590">
        <v>6</v>
      </c>
      <c r="D1590" t="s">
        <v>375</v>
      </c>
      <c r="E1590">
        <v>10528</v>
      </c>
      <c r="F1590" t="s">
        <v>239</v>
      </c>
      <c r="G1590" t="s">
        <v>240</v>
      </c>
      <c r="H1590">
        <v>10528</v>
      </c>
      <c r="I1590">
        <v>11</v>
      </c>
      <c r="J1590" t="s">
        <v>197</v>
      </c>
      <c r="K1590" s="41">
        <v>34856</v>
      </c>
      <c r="L1590" s="42">
        <v>21</v>
      </c>
      <c r="M1590">
        <v>3</v>
      </c>
      <c r="N1590">
        <v>63</v>
      </c>
    </row>
    <row r="1591" spans="3:14">
      <c r="C1591">
        <v>6</v>
      </c>
      <c r="D1591" t="s">
        <v>375</v>
      </c>
      <c r="E1591">
        <v>10528</v>
      </c>
      <c r="F1591" t="s">
        <v>239</v>
      </c>
      <c r="G1591" t="s">
        <v>240</v>
      </c>
      <c r="H1591">
        <v>10528</v>
      </c>
      <c r="I1591">
        <v>33</v>
      </c>
      <c r="J1591" t="s">
        <v>137</v>
      </c>
      <c r="K1591" s="41">
        <v>34856</v>
      </c>
      <c r="L1591" s="42">
        <v>2.5</v>
      </c>
      <c r="M1591">
        <v>8</v>
      </c>
      <c r="N1591">
        <v>20</v>
      </c>
    </row>
    <row r="1592" spans="3:14">
      <c r="C1592">
        <v>6</v>
      </c>
      <c r="D1592" t="s">
        <v>375</v>
      </c>
      <c r="E1592">
        <v>10528</v>
      </c>
      <c r="F1592" t="s">
        <v>239</v>
      </c>
      <c r="G1592" t="s">
        <v>240</v>
      </c>
      <c r="H1592">
        <v>10528</v>
      </c>
      <c r="I1592">
        <v>72</v>
      </c>
      <c r="J1592" t="s">
        <v>201</v>
      </c>
      <c r="K1592" s="41">
        <v>34856</v>
      </c>
      <c r="L1592" s="42">
        <v>34.799999999999997</v>
      </c>
      <c r="M1592">
        <v>9</v>
      </c>
      <c r="N1592">
        <v>313.2</v>
      </c>
    </row>
    <row r="1593" spans="3:14">
      <c r="C1593">
        <v>6</v>
      </c>
      <c r="D1593" t="s">
        <v>375</v>
      </c>
      <c r="E1593">
        <v>10959</v>
      </c>
      <c r="F1593" t="s">
        <v>233</v>
      </c>
      <c r="G1593" t="s">
        <v>234</v>
      </c>
      <c r="H1593">
        <v>10959</v>
      </c>
      <c r="I1593">
        <v>75</v>
      </c>
      <c r="J1593" t="s">
        <v>175</v>
      </c>
      <c r="K1593" s="41">
        <v>35172</v>
      </c>
      <c r="L1593" s="42">
        <v>7.75</v>
      </c>
      <c r="M1593">
        <v>20</v>
      </c>
      <c r="N1593">
        <v>155</v>
      </c>
    </row>
    <row r="1594" spans="3:14">
      <c r="C1594">
        <v>6</v>
      </c>
      <c r="D1594" t="s">
        <v>375</v>
      </c>
      <c r="E1594">
        <v>10933</v>
      </c>
      <c r="F1594" t="s">
        <v>249</v>
      </c>
      <c r="G1594" t="s">
        <v>250</v>
      </c>
      <c r="H1594">
        <v>10933</v>
      </c>
      <c r="I1594">
        <v>53</v>
      </c>
      <c r="J1594" t="s">
        <v>134</v>
      </c>
      <c r="K1594" s="41">
        <v>35160</v>
      </c>
      <c r="L1594" s="42">
        <v>32.799999999999997</v>
      </c>
      <c r="M1594">
        <v>2</v>
      </c>
      <c r="N1594">
        <v>65.599999999999994</v>
      </c>
    </row>
    <row r="1595" spans="3:14">
      <c r="C1595">
        <v>6</v>
      </c>
      <c r="D1595" t="s">
        <v>375</v>
      </c>
      <c r="E1595">
        <v>10933</v>
      </c>
      <c r="F1595" t="s">
        <v>249</v>
      </c>
      <c r="G1595" t="s">
        <v>250</v>
      </c>
      <c r="H1595">
        <v>10933</v>
      </c>
      <c r="I1595">
        <v>61</v>
      </c>
      <c r="J1595" t="s">
        <v>306</v>
      </c>
      <c r="K1595" s="41">
        <v>35160</v>
      </c>
      <c r="L1595" s="42">
        <v>28.5</v>
      </c>
      <c r="M1595">
        <v>30</v>
      </c>
      <c r="N1595">
        <v>855</v>
      </c>
    </row>
    <row r="1596" spans="3:14">
      <c r="C1596">
        <v>6</v>
      </c>
      <c r="D1596" t="s">
        <v>375</v>
      </c>
      <c r="E1596">
        <v>10296</v>
      </c>
      <c r="F1596" t="s">
        <v>229</v>
      </c>
      <c r="G1596" t="s">
        <v>230</v>
      </c>
      <c r="H1596">
        <v>10296</v>
      </c>
      <c r="I1596">
        <v>11</v>
      </c>
      <c r="J1596" t="s">
        <v>197</v>
      </c>
      <c r="K1596" s="41">
        <v>34611</v>
      </c>
      <c r="L1596" s="42">
        <v>16.8</v>
      </c>
      <c r="M1596">
        <v>12</v>
      </c>
      <c r="N1596">
        <v>201.6</v>
      </c>
    </row>
    <row r="1597" spans="3:14">
      <c r="C1597">
        <v>6</v>
      </c>
      <c r="D1597" t="s">
        <v>375</v>
      </c>
      <c r="E1597">
        <v>10296</v>
      </c>
      <c r="F1597" t="s">
        <v>229</v>
      </c>
      <c r="G1597" t="s">
        <v>230</v>
      </c>
      <c r="H1597">
        <v>10296</v>
      </c>
      <c r="I1597">
        <v>16</v>
      </c>
      <c r="J1597" t="s">
        <v>124</v>
      </c>
      <c r="K1597" s="41">
        <v>34611</v>
      </c>
      <c r="L1597" s="42">
        <v>13.9</v>
      </c>
      <c r="M1597">
        <v>30</v>
      </c>
      <c r="N1597">
        <v>417</v>
      </c>
    </row>
    <row r="1598" spans="3:14">
      <c r="C1598">
        <v>6</v>
      </c>
      <c r="D1598" t="s">
        <v>375</v>
      </c>
      <c r="E1598">
        <v>10296</v>
      </c>
      <c r="F1598" t="s">
        <v>229</v>
      </c>
      <c r="G1598" t="s">
        <v>230</v>
      </c>
      <c r="H1598">
        <v>10296</v>
      </c>
      <c r="I1598">
        <v>69</v>
      </c>
      <c r="J1598" t="s">
        <v>141</v>
      </c>
      <c r="K1598" s="41">
        <v>34611</v>
      </c>
      <c r="L1598" s="42">
        <v>28.8</v>
      </c>
      <c r="M1598">
        <v>15</v>
      </c>
      <c r="N1598">
        <v>432</v>
      </c>
    </row>
    <row r="1599" spans="3:14">
      <c r="C1599">
        <v>6</v>
      </c>
      <c r="D1599" t="s">
        <v>375</v>
      </c>
      <c r="E1599">
        <v>10425</v>
      </c>
      <c r="F1599" t="s">
        <v>258</v>
      </c>
      <c r="G1599" t="s">
        <v>259</v>
      </c>
      <c r="H1599">
        <v>10425</v>
      </c>
      <c r="I1599">
        <v>55</v>
      </c>
      <c r="J1599" t="s">
        <v>170</v>
      </c>
      <c r="K1599" s="41">
        <v>34754</v>
      </c>
      <c r="L1599" s="42">
        <v>19.2</v>
      </c>
      <c r="M1599">
        <v>10</v>
      </c>
      <c r="N1599">
        <v>192</v>
      </c>
    </row>
    <row r="1600" spans="3:14">
      <c r="C1600">
        <v>6</v>
      </c>
      <c r="D1600" t="s">
        <v>375</v>
      </c>
      <c r="E1600">
        <v>10425</v>
      </c>
      <c r="F1600" t="s">
        <v>258</v>
      </c>
      <c r="G1600" t="s">
        <v>259</v>
      </c>
      <c r="H1600">
        <v>10425</v>
      </c>
      <c r="I1600">
        <v>76</v>
      </c>
      <c r="J1600" t="s">
        <v>187</v>
      </c>
      <c r="K1600" s="41">
        <v>34754</v>
      </c>
      <c r="L1600" s="42">
        <v>14.4</v>
      </c>
      <c r="M1600">
        <v>20</v>
      </c>
      <c r="N1600">
        <v>288</v>
      </c>
    </row>
    <row r="1601" spans="3:14">
      <c r="C1601">
        <v>6</v>
      </c>
      <c r="D1601" t="s">
        <v>375</v>
      </c>
      <c r="E1601">
        <v>10503</v>
      </c>
      <c r="F1601" t="s">
        <v>254</v>
      </c>
      <c r="G1601" t="s">
        <v>255</v>
      </c>
      <c r="H1601">
        <v>10503</v>
      </c>
      <c r="I1601">
        <v>14</v>
      </c>
      <c r="J1601" t="s">
        <v>164</v>
      </c>
      <c r="K1601" s="41">
        <v>34831</v>
      </c>
      <c r="L1601" s="42">
        <v>23.25</v>
      </c>
      <c r="M1601">
        <v>70</v>
      </c>
      <c r="N1601">
        <v>1627.5</v>
      </c>
    </row>
    <row r="1602" spans="3:14">
      <c r="C1602">
        <v>6</v>
      </c>
      <c r="D1602" t="s">
        <v>375</v>
      </c>
      <c r="E1602">
        <v>10503</v>
      </c>
      <c r="F1602" t="s">
        <v>254</v>
      </c>
      <c r="G1602" t="s">
        <v>255</v>
      </c>
      <c r="H1602">
        <v>10503</v>
      </c>
      <c r="I1602">
        <v>65</v>
      </c>
      <c r="J1602" t="s">
        <v>147</v>
      </c>
      <c r="K1602" s="41">
        <v>34831</v>
      </c>
      <c r="L1602" s="42">
        <v>21.05</v>
      </c>
      <c r="M1602">
        <v>20</v>
      </c>
      <c r="N1602">
        <v>421</v>
      </c>
    </row>
    <row r="1603" spans="3:14">
      <c r="C1603">
        <v>6</v>
      </c>
      <c r="D1603" t="s">
        <v>375</v>
      </c>
      <c r="E1603">
        <v>10867</v>
      </c>
      <c r="F1603" t="s">
        <v>288</v>
      </c>
      <c r="G1603" t="s">
        <v>289</v>
      </c>
      <c r="H1603">
        <v>10867</v>
      </c>
      <c r="I1603">
        <v>53</v>
      </c>
      <c r="J1603" t="s">
        <v>134</v>
      </c>
      <c r="K1603" s="41">
        <v>35129</v>
      </c>
      <c r="L1603" s="42">
        <v>32.799999999999997</v>
      </c>
      <c r="M1603">
        <v>3</v>
      </c>
      <c r="N1603">
        <v>98.4</v>
      </c>
    </row>
    <row r="1604" spans="3:14">
      <c r="C1604">
        <v>6</v>
      </c>
      <c r="D1604" t="s">
        <v>375</v>
      </c>
      <c r="E1604">
        <v>10395</v>
      </c>
      <c r="F1604" t="s">
        <v>251</v>
      </c>
      <c r="G1604" t="s">
        <v>252</v>
      </c>
      <c r="H1604">
        <v>10395</v>
      </c>
      <c r="I1604">
        <v>46</v>
      </c>
      <c r="J1604" t="s">
        <v>128</v>
      </c>
      <c r="K1604" s="41">
        <v>34725</v>
      </c>
      <c r="L1604" s="42">
        <v>9.6</v>
      </c>
      <c r="M1604">
        <v>28</v>
      </c>
      <c r="N1604">
        <v>268.8</v>
      </c>
    </row>
    <row r="1605" spans="3:14">
      <c r="C1605">
        <v>6</v>
      </c>
      <c r="D1605" t="s">
        <v>375</v>
      </c>
      <c r="E1605">
        <v>10395</v>
      </c>
      <c r="F1605" t="s">
        <v>251</v>
      </c>
      <c r="G1605" t="s">
        <v>252</v>
      </c>
      <c r="H1605">
        <v>10395</v>
      </c>
      <c r="I1605">
        <v>53</v>
      </c>
      <c r="J1605" t="s">
        <v>134</v>
      </c>
      <c r="K1605" s="41">
        <v>34725</v>
      </c>
      <c r="L1605" s="42">
        <v>26.2</v>
      </c>
      <c r="M1605">
        <v>70</v>
      </c>
      <c r="N1605">
        <v>1834</v>
      </c>
    </row>
    <row r="1606" spans="3:14">
      <c r="C1606">
        <v>6</v>
      </c>
      <c r="D1606" t="s">
        <v>375</v>
      </c>
      <c r="E1606">
        <v>10395</v>
      </c>
      <c r="F1606" t="s">
        <v>251</v>
      </c>
      <c r="G1606" t="s">
        <v>252</v>
      </c>
      <c r="H1606">
        <v>10395</v>
      </c>
      <c r="I1606">
        <v>69</v>
      </c>
      <c r="J1606" t="s">
        <v>141</v>
      </c>
      <c r="K1606" s="41">
        <v>34725</v>
      </c>
      <c r="L1606" s="42">
        <v>28.8</v>
      </c>
      <c r="M1606">
        <v>8</v>
      </c>
      <c r="N1606">
        <v>230.4</v>
      </c>
    </row>
    <row r="1607" spans="3:14">
      <c r="C1607">
        <v>6</v>
      </c>
      <c r="D1607" t="s">
        <v>375</v>
      </c>
      <c r="E1607">
        <v>10754</v>
      </c>
      <c r="F1607" t="s">
        <v>284</v>
      </c>
      <c r="G1607" t="s">
        <v>285</v>
      </c>
      <c r="H1607">
        <v>10754</v>
      </c>
      <c r="I1607">
        <v>40</v>
      </c>
      <c r="J1607" t="s">
        <v>184</v>
      </c>
      <c r="K1607" s="41">
        <v>35059</v>
      </c>
      <c r="L1607" s="42">
        <v>18.399999999999999</v>
      </c>
      <c r="M1607">
        <v>3</v>
      </c>
      <c r="N1607">
        <v>55.2</v>
      </c>
    </row>
    <row r="1608" spans="3:14">
      <c r="C1608">
        <v>6</v>
      </c>
      <c r="D1608" t="s">
        <v>375</v>
      </c>
      <c r="E1608">
        <v>10298</v>
      </c>
      <c r="F1608" t="s">
        <v>254</v>
      </c>
      <c r="G1608" t="s">
        <v>255</v>
      </c>
      <c r="H1608">
        <v>10298</v>
      </c>
      <c r="I1608">
        <v>2</v>
      </c>
      <c r="J1608" t="s">
        <v>132</v>
      </c>
      <c r="K1608" s="41">
        <v>34613</v>
      </c>
      <c r="L1608" s="42">
        <v>15.2</v>
      </c>
      <c r="M1608">
        <v>40</v>
      </c>
      <c r="N1608">
        <v>608</v>
      </c>
    </row>
    <row r="1609" spans="3:14">
      <c r="C1609">
        <v>6</v>
      </c>
      <c r="D1609" t="s">
        <v>375</v>
      </c>
      <c r="E1609">
        <v>10298</v>
      </c>
      <c r="F1609" t="s">
        <v>254</v>
      </c>
      <c r="G1609" t="s">
        <v>255</v>
      </c>
      <c r="H1609">
        <v>10298</v>
      </c>
      <c r="I1609">
        <v>36</v>
      </c>
      <c r="J1609" t="s">
        <v>209</v>
      </c>
      <c r="K1609" s="41">
        <v>34613</v>
      </c>
      <c r="L1609" s="42">
        <v>15.2</v>
      </c>
      <c r="M1609">
        <v>40</v>
      </c>
      <c r="N1609">
        <v>608</v>
      </c>
    </row>
    <row r="1610" spans="3:14">
      <c r="C1610">
        <v>6</v>
      </c>
      <c r="D1610" t="s">
        <v>375</v>
      </c>
      <c r="E1610">
        <v>10298</v>
      </c>
      <c r="F1610" t="s">
        <v>254</v>
      </c>
      <c r="G1610" t="s">
        <v>255</v>
      </c>
      <c r="H1610">
        <v>10298</v>
      </c>
      <c r="I1610">
        <v>59</v>
      </c>
      <c r="J1610" t="s">
        <v>198</v>
      </c>
      <c r="K1610" s="41">
        <v>34613</v>
      </c>
      <c r="L1610" s="42">
        <v>44</v>
      </c>
      <c r="M1610">
        <v>30</v>
      </c>
      <c r="N1610">
        <v>1320</v>
      </c>
    </row>
    <row r="1611" spans="3:14">
      <c r="C1611">
        <v>6</v>
      </c>
      <c r="D1611" t="s">
        <v>375</v>
      </c>
      <c r="E1611">
        <v>10298</v>
      </c>
      <c r="F1611" t="s">
        <v>254</v>
      </c>
      <c r="G1611" t="s">
        <v>255</v>
      </c>
      <c r="H1611">
        <v>10298</v>
      </c>
      <c r="I1611">
        <v>62</v>
      </c>
      <c r="J1611" t="s">
        <v>138</v>
      </c>
      <c r="K1611" s="41">
        <v>34613</v>
      </c>
      <c r="L1611" s="42">
        <v>39.4</v>
      </c>
      <c r="M1611">
        <v>15</v>
      </c>
      <c r="N1611">
        <v>591</v>
      </c>
    </row>
    <row r="1612" spans="3:14">
      <c r="C1612">
        <v>6</v>
      </c>
      <c r="D1612" t="s">
        <v>375</v>
      </c>
      <c r="E1612">
        <v>10701</v>
      </c>
      <c r="F1612" t="s">
        <v>254</v>
      </c>
      <c r="G1612" t="s">
        <v>255</v>
      </c>
      <c r="H1612">
        <v>10701</v>
      </c>
      <c r="I1612">
        <v>59</v>
      </c>
      <c r="J1612" t="s">
        <v>198</v>
      </c>
      <c r="K1612" s="41">
        <v>35016</v>
      </c>
      <c r="L1612" s="42">
        <v>55</v>
      </c>
      <c r="M1612">
        <v>42</v>
      </c>
      <c r="N1612">
        <v>2310</v>
      </c>
    </row>
    <row r="1613" spans="3:14">
      <c r="C1613">
        <v>6</v>
      </c>
      <c r="D1613" t="s">
        <v>375</v>
      </c>
      <c r="E1613">
        <v>10701</v>
      </c>
      <c r="F1613" t="s">
        <v>254</v>
      </c>
      <c r="G1613" t="s">
        <v>255</v>
      </c>
      <c r="H1613">
        <v>10701</v>
      </c>
      <c r="I1613">
        <v>71</v>
      </c>
      <c r="J1613" t="s">
        <v>144</v>
      </c>
      <c r="K1613" s="41">
        <v>35016</v>
      </c>
      <c r="L1613" s="42">
        <v>21.5</v>
      </c>
      <c r="M1613">
        <v>20</v>
      </c>
      <c r="N1613">
        <v>430</v>
      </c>
    </row>
    <row r="1614" spans="3:14">
      <c r="C1614">
        <v>6</v>
      </c>
      <c r="D1614" t="s">
        <v>375</v>
      </c>
      <c r="E1614">
        <v>10701</v>
      </c>
      <c r="F1614" t="s">
        <v>254</v>
      </c>
      <c r="G1614" t="s">
        <v>255</v>
      </c>
      <c r="H1614">
        <v>10701</v>
      </c>
      <c r="I1614">
        <v>76</v>
      </c>
      <c r="J1614" t="s">
        <v>187</v>
      </c>
      <c r="K1614" s="41">
        <v>35016</v>
      </c>
      <c r="L1614" s="42">
        <v>18</v>
      </c>
      <c r="M1614">
        <v>35</v>
      </c>
      <c r="N1614">
        <v>630</v>
      </c>
    </row>
    <row r="1615" spans="3:14">
      <c r="C1615">
        <v>6</v>
      </c>
      <c r="D1615" t="s">
        <v>375</v>
      </c>
      <c r="E1615">
        <v>10735</v>
      </c>
      <c r="F1615" t="s">
        <v>236</v>
      </c>
      <c r="G1615" t="s">
        <v>237</v>
      </c>
      <c r="H1615">
        <v>10735</v>
      </c>
      <c r="I1615">
        <v>61</v>
      </c>
      <c r="J1615" t="s">
        <v>306</v>
      </c>
      <c r="K1615" s="41">
        <v>35044</v>
      </c>
      <c r="L1615" s="42">
        <v>28.5</v>
      </c>
      <c r="M1615">
        <v>20</v>
      </c>
      <c r="N1615">
        <v>570</v>
      </c>
    </row>
    <row r="1616" spans="3:14">
      <c r="C1616">
        <v>6</v>
      </c>
      <c r="D1616" t="s">
        <v>375</v>
      </c>
      <c r="E1616">
        <v>10735</v>
      </c>
      <c r="F1616" t="s">
        <v>236</v>
      </c>
      <c r="G1616" t="s">
        <v>237</v>
      </c>
      <c r="H1616">
        <v>10735</v>
      </c>
      <c r="I1616">
        <v>77</v>
      </c>
      <c r="J1616" t="s">
        <v>176</v>
      </c>
      <c r="K1616" s="41">
        <v>35044</v>
      </c>
      <c r="L1616" s="42">
        <v>13</v>
      </c>
      <c r="M1616">
        <v>2</v>
      </c>
      <c r="N1616">
        <v>26</v>
      </c>
    </row>
    <row r="1617" spans="3:14">
      <c r="C1617">
        <v>6</v>
      </c>
      <c r="D1617" t="s">
        <v>375</v>
      </c>
      <c r="E1617">
        <v>10790</v>
      </c>
      <c r="F1617" t="s">
        <v>233</v>
      </c>
      <c r="G1617" t="s">
        <v>234</v>
      </c>
      <c r="H1617">
        <v>10790</v>
      </c>
      <c r="I1617">
        <v>7</v>
      </c>
      <c r="J1617" t="s">
        <v>159</v>
      </c>
      <c r="K1617" s="41">
        <v>35086</v>
      </c>
      <c r="L1617" s="42">
        <v>30</v>
      </c>
      <c r="M1617">
        <v>3</v>
      </c>
      <c r="N1617">
        <v>90</v>
      </c>
    </row>
    <row r="1618" spans="3:14">
      <c r="C1618">
        <v>6</v>
      </c>
      <c r="D1618" t="s">
        <v>375</v>
      </c>
      <c r="E1618">
        <v>10790</v>
      </c>
      <c r="F1618" t="s">
        <v>233</v>
      </c>
      <c r="G1618" t="s">
        <v>234</v>
      </c>
      <c r="H1618">
        <v>10790</v>
      </c>
      <c r="I1618">
        <v>56</v>
      </c>
      <c r="J1618" t="s">
        <v>151</v>
      </c>
      <c r="K1618" s="41">
        <v>35086</v>
      </c>
      <c r="L1618" s="42">
        <v>38</v>
      </c>
      <c r="M1618">
        <v>20</v>
      </c>
      <c r="N1618">
        <v>760</v>
      </c>
    </row>
    <row r="1619" spans="3:14">
      <c r="C1619">
        <v>7</v>
      </c>
      <c r="D1619" t="s">
        <v>376</v>
      </c>
      <c r="E1619">
        <v>10532</v>
      </c>
      <c r="F1619" t="s">
        <v>142</v>
      </c>
      <c r="G1619" t="s">
        <v>143</v>
      </c>
      <c r="H1619">
        <v>10532</v>
      </c>
      <c r="I1619">
        <v>30</v>
      </c>
      <c r="J1619" t="s">
        <v>150</v>
      </c>
      <c r="K1619" s="41">
        <v>34859</v>
      </c>
      <c r="L1619" s="42">
        <v>25.89</v>
      </c>
      <c r="M1619">
        <v>15</v>
      </c>
      <c r="N1619">
        <v>388.35</v>
      </c>
    </row>
    <row r="1620" spans="3:14">
      <c r="C1620">
        <v>7</v>
      </c>
      <c r="D1620" t="s">
        <v>376</v>
      </c>
      <c r="E1620">
        <v>10532</v>
      </c>
      <c r="F1620" t="s">
        <v>142</v>
      </c>
      <c r="G1620" t="s">
        <v>143</v>
      </c>
      <c r="H1620">
        <v>10532</v>
      </c>
      <c r="I1620">
        <v>66</v>
      </c>
      <c r="J1620" t="s">
        <v>173</v>
      </c>
      <c r="K1620" s="41">
        <v>34859</v>
      </c>
      <c r="L1620" s="42">
        <v>17</v>
      </c>
      <c r="M1620">
        <v>24</v>
      </c>
      <c r="N1620">
        <v>408</v>
      </c>
    </row>
    <row r="1621" spans="3:14">
      <c r="C1621">
        <v>7</v>
      </c>
      <c r="D1621" t="s">
        <v>376</v>
      </c>
      <c r="E1621">
        <v>10678</v>
      </c>
      <c r="F1621" t="s">
        <v>218</v>
      </c>
      <c r="G1621" t="s">
        <v>219</v>
      </c>
      <c r="H1621">
        <v>10678</v>
      </c>
      <c r="I1621">
        <v>12</v>
      </c>
      <c r="J1621" t="s">
        <v>162</v>
      </c>
      <c r="K1621" s="41">
        <v>34996</v>
      </c>
      <c r="L1621" s="42">
        <v>38</v>
      </c>
      <c r="M1621">
        <v>100</v>
      </c>
      <c r="N1621">
        <v>3800</v>
      </c>
    </row>
    <row r="1622" spans="3:14">
      <c r="C1622">
        <v>7</v>
      </c>
      <c r="D1622" t="s">
        <v>376</v>
      </c>
      <c r="E1622">
        <v>10678</v>
      </c>
      <c r="F1622" t="s">
        <v>218</v>
      </c>
      <c r="G1622" t="s">
        <v>219</v>
      </c>
      <c r="H1622">
        <v>10678</v>
      </c>
      <c r="I1622">
        <v>33</v>
      </c>
      <c r="J1622" t="s">
        <v>137</v>
      </c>
      <c r="K1622" s="41">
        <v>34996</v>
      </c>
      <c r="L1622" s="42">
        <v>2.5</v>
      </c>
      <c r="M1622">
        <v>30</v>
      </c>
      <c r="N1622">
        <v>75</v>
      </c>
    </row>
    <row r="1623" spans="3:14">
      <c r="C1623">
        <v>7</v>
      </c>
      <c r="D1623" t="s">
        <v>376</v>
      </c>
      <c r="E1623">
        <v>10678</v>
      </c>
      <c r="F1623" t="s">
        <v>218</v>
      </c>
      <c r="G1623" t="s">
        <v>219</v>
      </c>
      <c r="H1623">
        <v>10678</v>
      </c>
      <c r="I1623">
        <v>41</v>
      </c>
      <c r="J1623" t="s">
        <v>131</v>
      </c>
      <c r="K1623" s="41">
        <v>34996</v>
      </c>
      <c r="L1623" s="42">
        <v>9.65</v>
      </c>
      <c r="M1623">
        <v>120</v>
      </c>
      <c r="N1623">
        <v>1158</v>
      </c>
    </row>
    <row r="1624" spans="3:14">
      <c r="C1624">
        <v>7</v>
      </c>
      <c r="D1624" t="s">
        <v>376</v>
      </c>
      <c r="E1624">
        <v>10678</v>
      </c>
      <c r="F1624" t="s">
        <v>218</v>
      </c>
      <c r="G1624" t="s">
        <v>219</v>
      </c>
      <c r="H1624">
        <v>10678</v>
      </c>
      <c r="I1624">
        <v>54</v>
      </c>
      <c r="J1624" t="s">
        <v>154</v>
      </c>
      <c r="K1624" s="41">
        <v>34996</v>
      </c>
      <c r="L1624" s="42">
        <v>7.45</v>
      </c>
      <c r="M1624">
        <v>30</v>
      </c>
      <c r="N1624">
        <v>223.5</v>
      </c>
    </row>
    <row r="1625" spans="3:14">
      <c r="C1625">
        <v>7</v>
      </c>
      <c r="D1625" t="s">
        <v>376</v>
      </c>
      <c r="E1625">
        <v>10289</v>
      </c>
      <c r="F1625" t="s">
        <v>220</v>
      </c>
      <c r="G1625" t="s">
        <v>221</v>
      </c>
      <c r="H1625">
        <v>10289</v>
      </c>
      <c r="I1625">
        <v>3</v>
      </c>
      <c r="J1625" t="s">
        <v>156</v>
      </c>
      <c r="K1625" s="41">
        <v>34603</v>
      </c>
      <c r="L1625" s="42">
        <v>8</v>
      </c>
      <c r="M1625">
        <v>30</v>
      </c>
      <c r="N1625">
        <v>240</v>
      </c>
    </row>
    <row r="1626" spans="3:14">
      <c r="C1626">
        <v>7</v>
      </c>
      <c r="D1626" t="s">
        <v>376</v>
      </c>
      <c r="E1626">
        <v>10289</v>
      </c>
      <c r="F1626" t="s">
        <v>220</v>
      </c>
      <c r="G1626" t="s">
        <v>221</v>
      </c>
      <c r="H1626">
        <v>10289</v>
      </c>
      <c r="I1626">
        <v>64</v>
      </c>
      <c r="J1626" t="s">
        <v>172</v>
      </c>
      <c r="K1626" s="41">
        <v>34603</v>
      </c>
      <c r="L1626" s="42">
        <v>26.6</v>
      </c>
      <c r="M1626">
        <v>9</v>
      </c>
      <c r="N1626">
        <v>239.4</v>
      </c>
    </row>
    <row r="1627" spans="3:14">
      <c r="C1627">
        <v>7</v>
      </c>
      <c r="D1627" t="s">
        <v>376</v>
      </c>
      <c r="E1627">
        <v>10593</v>
      </c>
      <c r="F1627" t="s">
        <v>327</v>
      </c>
      <c r="G1627" t="s">
        <v>328</v>
      </c>
      <c r="H1627">
        <v>10593</v>
      </c>
      <c r="I1627">
        <v>20</v>
      </c>
      <c r="J1627" t="s">
        <v>165</v>
      </c>
      <c r="K1627" s="41">
        <v>34920</v>
      </c>
      <c r="L1627" s="42">
        <v>81</v>
      </c>
      <c r="M1627">
        <v>21</v>
      </c>
      <c r="N1627">
        <v>1701</v>
      </c>
    </row>
    <row r="1628" spans="3:14">
      <c r="C1628">
        <v>7</v>
      </c>
      <c r="D1628" t="s">
        <v>376</v>
      </c>
      <c r="E1628">
        <v>10593</v>
      </c>
      <c r="F1628" t="s">
        <v>327</v>
      </c>
      <c r="G1628" t="s">
        <v>328</v>
      </c>
      <c r="H1628">
        <v>10593</v>
      </c>
      <c r="I1628">
        <v>69</v>
      </c>
      <c r="J1628" t="s">
        <v>141</v>
      </c>
      <c r="K1628" s="41">
        <v>34920</v>
      </c>
      <c r="L1628" s="42">
        <v>36</v>
      </c>
      <c r="M1628">
        <v>20</v>
      </c>
      <c r="N1628">
        <v>720</v>
      </c>
    </row>
    <row r="1629" spans="3:14">
      <c r="C1629">
        <v>7</v>
      </c>
      <c r="D1629" t="s">
        <v>376</v>
      </c>
      <c r="E1629">
        <v>10593</v>
      </c>
      <c r="F1629" t="s">
        <v>327</v>
      </c>
      <c r="G1629" t="s">
        <v>328</v>
      </c>
      <c r="H1629">
        <v>10593</v>
      </c>
      <c r="I1629">
        <v>76</v>
      </c>
      <c r="J1629" t="s">
        <v>187</v>
      </c>
      <c r="K1629" s="41">
        <v>34920</v>
      </c>
      <c r="L1629" s="42">
        <v>18</v>
      </c>
      <c r="M1629">
        <v>4</v>
      </c>
      <c r="N1629">
        <v>72</v>
      </c>
    </row>
    <row r="1630" spans="3:14">
      <c r="C1630">
        <v>7</v>
      </c>
      <c r="D1630" t="s">
        <v>376</v>
      </c>
      <c r="E1630">
        <v>10497</v>
      </c>
      <c r="F1630" t="s">
        <v>327</v>
      </c>
      <c r="G1630" t="s">
        <v>328</v>
      </c>
      <c r="H1630">
        <v>10497</v>
      </c>
      <c r="I1630">
        <v>56</v>
      </c>
      <c r="J1630" t="s">
        <v>151</v>
      </c>
      <c r="K1630" s="41">
        <v>34824</v>
      </c>
      <c r="L1630" s="42">
        <v>30.4</v>
      </c>
      <c r="M1630">
        <v>14</v>
      </c>
      <c r="N1630">
        <v>425.6</v>
      </c>
    </row>
    <row r="1631" spans="3:14">
      <c r="C1631">
        <v>7</v>
      </c>
      <c r="D1631" t="s">
        <v>376</v>
      </c>
      <c r="E1631">
        <v>10497</v>
      </c>
      <c r="F1631" t="s">
        <v>327</v>
      </c>
      <c r="G1631" t="s">
        <v>328</v>
      </c>
      <c r="H1631">
        <v>10497</v>
      </c>
      <c r="I1631">
        <v>72</v>
      </c>
      <c r="J1631" t="s">
        <v>201</v>
      </c>
      <c r="K1631" s="41">
        <v>34824</v>
      </c>
      <c r="L1631" s="42">
        <v>27.8</v>
      </c>
      <c r="M1631">
        <v>25</v>
      </c>
      <c r="N1631">
        <v>695</v>
      </c>
    </row>
    <row r="1632" spans="3:14">
      <c r="C1632">
        <v>7</v>
      </c>
      <c r="D1632" t="s">
        <v>376</v>
      </c>
      <c r="E1632">
        <v>10497</v>
      </c>
      <c r="F1632" t="s">
        <v>327</v>
      </c>
      <c r="G1632" t="s">
        <v>328</v>
      </c>
      <c r="H1632">
        <v>10497</v>
      </c>
      <c r="I1632">
        <v>77</v>
      </c>
      <c r="J1632" t="s">
        <v>176</v>
      </c>
      <c r="K1632" s="41">
        <v>34824</v>
      </c>
      <c r="L1632" s="42">
        <v>10.4</v>
      </c>
      <c r="M1632">
        <v>25</v>
      </c>
      <c r="N1632">
        <v>260</v>
      </c>
    </row>
    <row r="1633" spans="3:14">
      <c r="C1633">
        <v>7</v>
      </c>
      <c r="D1633" t="s">
        <v>376</v>
      </c>
      <c r="E1633">
        <v>11030</v>
      </c>
      <c r="F1633" t="s">
        <v>218</v>
      </c>
      <c r="G1633" t="s">
        <v>219</v>
      </c>
      <c r="H1633">
        <v>11030</v>
      </c>
      <c r="I1633">
        <v>2</v>
      </c>
      <c r="J1633" t="s">
        <v>132</v>
      </c>
      <c r="K1633" s="41">
        <v>35202</v>
      </c>
      <c r="L1633" s="42">
        <v>19</v>
      </c>
      <c r="M1633">
        <v>100</v>
      </c>
      <c r="N1633">
        <v>1900</v>
      </c>
    </row>
    <row r="1634" spans="3:14">
      <c r="C1634">
        <v>7</v>
      </c>
      <c r="D1634" t="s">
        <v>376</v>
      </c>
      <c r="E1634">
        <v>11030</v>
      </c>
      <c r="F1634" t="s">
        <v>218</v>
      </c>
      <c r="G1634" t="s">
        <v>219</v>
      </c>
      <c r="H1634">
        <v>11030</v>
      </c>
      <c r="I1634">
        <v>5</v>
      </c>
      <c r="J1634" t="s">
        <v>226</v>
      </c>
      <c r="K1634" s="41">
        <v>35202</v>
      </c>
      <c r="L1634" s="42">
        <v>21.35</v>
      </c>
      <c r="M1634">
        <v>70</v>
      </c>
      <c r="N1634">
        <v>1494.5</v>
      </c>
    </row>
    <row r="1635" spans="3:14">
      <c r="C1635">
        <v>7</v>
      </c>
      <c r="D1635" t="s">
        <v>376</v>
      </c>
      <c r="E1635">
        <v>11030</v>
      </c>
      <c r="F1635" t="s">
        <v>218</v>
      </c>
      <c r="G1635" t="s">
        <v>219</v>
      </c>
      <c r="H1635">
        <v>11030</v>
      </c>
      <c r="I1635">
        <v>29</v>
      </c>
      <c r="J1635" t="s">
        <v>192</v>
      </c>
      <c r="K1635" s="41">
        <v>35202</v>
      </c>
      <c r="L1635" s="42">
        <v>123.79</v>
      </c>
      <c r="M1635">
        <v>60</v>
      </c>
      <c r="N1635">
        <v>7427.4</v>
      </c>
    </row>
    <row r="1636" spans="3:14">
      <c r="C1636">
        <v>7</v>
      </c>
      <c r="D1636" t="s">
        <v>376</v>
      </c>
      <c r="E1636">
        <v>11030</v>
      </c>
      <c r="F1636" t="s">
        <v>218</v>
      </c>
      <c r="G1636" t="s">
        <v>219</v>
      </c>
      <c r="H1636">
        <v>11030</v>
      </c>
      <c r="I1636">
        <v>59</v>
      </c>
      <c r="J1636" t="s">
        <v>198</v>
      </c>
      <c r="K1636" s="41">
        <v>35202</v>
      </c>
      <c r="L1636" s="42">
        <v>55</v>
      </c>
      <c r="M1636">
        <v>100</v>
      </c>
      <c r="N1636">
        <v>5500</v>
      </c>
    </row>
    <row r="1637" spans="3:14">
      <c r="C1637">
        <v>7</v>
      </c>
      <c r="D1637" t="s">
        <v>376</v>
      </c>
      <c r="E1637">
        <v>10937</v>
      </c>
      <c r="F1637" t="s">
        <v>339</v>
      </c>
      <c r="G1637" t="s">
        <v>340</v>
      </c>
      <c r="H1637">
        <v>10937</v>
      </c>
      <c r="I1637">
        <v>28</v>
      </c>
      <c r="J1637" t="s">
        <v>211</v>
      </c>
      <c r="K1637" s="41">
        <v>35164</v>
      </c>
      <c r="L1637" s="42">
        <v>45.6</v>
      </c>
      <c r="M1637">
        <v>8</v>
      </c>
      <c r="N1637">
        <v>364.8</v>
      </c>
    </row>
    <row r="1638" spans="3:14">
      <c r="C1638">
        <v>7</v>
      </c>
      <c r="D1638" t="s">
        <v>376</v>
      </c>
      <c r="E1638">
        <v>10937</v>
      </c>
      <c r="F1638" t="s">
        <v>339</v>
      </c>
      <c r="G1638" t="s">
        <v>340</v>
      </c>
      <c r="H1638">
        <v>10937</v>
      </c>
      <c r="I1638">
        <v>34</v>
      </c>
      <c r="J1638" t="s">
        <v>329</v>
      </c>
      <c r="K1638" s="41">
        <v>35164</v>
      </c>
      <c r="L1638" s="42">
        <v>14</v>
      </c>
      <c r="M1638">
        <v>20</v>
      </c>
      <c r="N1638">
        <v>280</v>
      </c>
    </row>
    <row r="1639" spans="3:14">
      <c r="C1639">
        <v>7</v>
      </c>
      <c r="D1639" t="s">
        <v>376</v>
      </c>
      <c r="E1639">
        <v>10639</v>
      </c>
      <c r="F1639" t="s">
        <v>224</v>
      </c>
      <c r="G1639" t="s">
        <v>225</v>
      </c>
      <c r="H1639">
        <v>10639</v>
      </c>
      <c r="I1639">
        <v>18</v>
      </c>
      <c r="J1639" t="s">
        <v>125</v>
      </c>
      <c r="K1639" s="41">
        <v>34962</v>
      </c>
      <c r="L1639" s="42">
        <v>62.5</v>
      </c>
      <c r="M1639">
        <v>8</v>
      </c>
      <c r="N1639">
        <v>500</v>
      </c>
    </row>
    <row r="1640" spans="3:14">
      <c r="C1640">
        <v>7</v>
      </c>
      <c r="D1640" t="s">
        <v>376</v>
      </c>
      <c r="E1640">
        <v>10666</v>
      </c>
      <c r="F1640" t="s">
        <v>212</v>
      </c>
      <c r="G1640" t="s">
        <v>213</v>
      </c>
      <c r="H1640">
        <v>10666</v>
      </c>
      <c r="I1640">
        <v>29</v>
      </c>
      <c r="J1640" t="s">
        <v>192</v>
      </c>
      <c r="K1640" s="41">
        <v>34985</v>
      </c>
      <c r="L1640" s="42">
        <v>123.79</v>
      </c>
      <c r="M1640">
        <v>36</v>
      </c>
      <c r="N1640">
        <v>4456.4399999999996</v>
      </c>
    </row>
    <row r="1641" spans="3:14">
      <c r="C1641">
        <v>7</v>
      </c>
      <c r="D1641" t="s">
        <v>376</v>
      </c>
      <c r="E1641">
        <v>10666</v>
      </c>
      <c r="F1641" t="s">
        <v>212</v>
      </c>
      <c r="G1641" t="s">
        <v>213</v>
      </c>
      <c r="H1641">
        <v>10666</v>
      </c>
      <c r="I1641">
        <v>65</v>
      </c>
      <c r="J1641" t="s">
        <v>147</v>
      </c>
      <c r="K1641" s="41">
        <v>34985</v>
      </c>
      <c r="L1641" s="42">
        <v>21.05</v>
      </c>
      <c r="M1641">
        <v>10</v>
      </c>
      <c r="N1641">
        <v>210.5</v>
      </c>
    </row>
    <row r="1642" spans="3:14">
      <c r="C1642">
        <v>7</v>
      </c>
      <c r="D1642" t="s">
        <v>376</v>
      </c>
      <c r="E1642">
        <v>10667</v>
      </c>
      <c r="F1642" t="s">
        <v>116</v>
      </c>
      <c r="G1642" t="s">
        <v>117</v>
      </c>
      <c r="H1642">
        <v>10667</v>
      </c>
      <c r="I1642">
        <v>69</v>
      </c>
      <c r="J1642" t="s">
        <v>141</v>
      </c>
      <c r="K1642" s="41">
        <v>34985</v>
      </c>
      <c r="L1642" s="42">
        <v>36</v>
      </c>
      <c r="M1642">
        <v>45</v>
      </c>
      <c r="N1642">
        <v>1620</v>
      </c>
    </row>
    <row r="1643" spans="3:14">
      <c r="C1643">
        <v>7</v>
      </c>
      <c r="D1643" t="s">
        <v>376</v>
      </c>
      <c r="E1643">
        <v>10667</v>
      </c>
      <c r="F1643" t="s">
        <v>116</v>
      </c>
      <c r="G1643" t="s">
        <v>117</v>
      </c>
      <c r="H1643">
        <v>10667</v>
      </c>
      <c r="I1643">
        <v>71</v>
      </c>
      <c r="J1643" t="s">
        <v>144</v>
      </c>
      <c r="K1643" s="41">
        <v>34985</v>
      </c>
      <c r="L1643" s="42">
        <v>21.5</v>
      </c>
      <c r="M1643">
        <v>14</v>
      </c>
      <c r="N1643">
        <v>301</v>
      </c>
    </row>
    <row r="1644" spans="3:14">
      <c r="C1644">
        <v>7</v>
      </c>
      <c r="D1644" t="s">
        <v>376</v>
      </c>
      <c r="E1644">
        <v>10428</v>
      </c>
      <c r="F1644" t="s">
        <v>135</v>
      </c>
      <c r="G1644" t="s">
        <v>136</v>
      </c>
      <c r="H1644">
        <v>10428</v>
      </c>
      <c r="I1644">
        <v>46</v>
      </c>
      <c r="J1644" t="s">
        <v>128</v>
      </c>
      <c r="K1644" s="41">
        <v>34758</v>
      </c>
      <c r="L1644" s="42">
        <v>9.6</v>
      </c>
      <c r="M1644">
        <v>20</v>
      </c>
      <c r="N1644">
        <v>192</v>
      </c>
    </row>
    <row r="1645" spans="3:14">
      <c r="C1645">
        <v>7</v>
      </c>
      <c r="D1645" t="s">
        <v>376</v>
      </c>
      <c r="E1645">
        <v>10891</v>
      </c>
      <c r="F1645" t="s">
        <v>327</v>
      </c>
      <c r="G1645" t="s">
        <v>328</v>
      </c>
      <c r="H1645">
        <v>10891</v>
      </c>
      <c r="I1645">
        <v>30</v>
      </c>
      <c r="J1645" t="s">
        <v>150</v>
      </c>
      <c r="K1645" s="41">
        <v>35143</v>
      </c>
      <c r="L1645" s="42">
        <v>25.89</v>
      </c>
      <c r="M1645">
        <v>15</v>
      </c>
      <c r="N1645">
        <v>388.35</v>
      </c>
    </row>
    <row r="1646" spans="3:14">
      <c r="C1646">
        <v>7</v>
      </c>
      <c r="D1646" t="s">
        <v>376</v>
      </c>
      <c r="E1646">
        <v>11047</v>
      </c>
      <c r="F1646" t="s">
        <v>142</v>
      </c>
      <c r="G1646" t="s">
        <v>143</v>
      </c>
      <c r="H1646">
        <v>11047</v>
      </c>
      <c r="I1646">
        <v>1</v>
      </c>
      <c r="J1646" t="s">
        <v>183</v>
      </c>
      <c r="K1646" s="41">
        <v>35209</v>
      </c>
      <c r="L1646" s="42">
        <v>18</v>
      </c>
      <c r="M1646">
        <v>25</v>
      </c>
      <c r="N1646">
        <v>450</v>
      </c>
    </row>
    <row r="1647" spans="3:14">
      <c r="C1647">
        <v>7</v>
      </c>
      <c r="D1647" t="s">
        <v>376</v>
      </c>
      <c r="E1647">
        <v>11047</v>
      </c>
      <c r="F1647" t="s">
        <v>142</v>
      </c>
      <c r="G1647" t="s">
        <v>143</v>
      </c>
      <c r="H1647">
        <v>11047</v>
      </c>
      <c r="I1647">
        <v>5</v>
      </c>
      <c r="J1647" t="s">
        <v>226</v>
      </c>
      <c r="K1647" s="41">
        <v>35209</v>
      </c>
      <c r="L1647" s="42">
        <v>21.35</v>
      </c>
      <c r="M1647">
        <v>30</v>
      </c>
      <c r="N1647">
        <v>640.5</v>
      </c>
    </row>
    <row r="1648" spans="3:14">
      <c r="C1648">
        <v>7</v>
      </c>
      <c r="D1648" t="s">
        <v>376</v>
      </c>
      <c r="E1648">
        <v>11033</v>
      </c>
      <c r="F1648" t="s">
        <v>212</v>
      </c>
      <c r="G1648" t="s">
        <v>213</v>
      </c>
      <c r="H1648">
        <v>11033</v>
      </c>
      <c r="I1648">
        <v>53</v>
      </c>
      <c r="J1648" t="s">
        <v>134</v>
      </c>
      <c r="K1648" s="41">
        <v>35202</v>
      </c>
      <c r="L1648" s="42">
        <v>32.799999999999997</v>
      </c>
      <c r="M1648">
        <v>70</v>
      </c>
      <c r="N1648">
        <v>2296</v>
      </c>
    </row>
    <row r="1649" spans="3:14">
      <c r="C1649">
        <v>7</v>
      </c>
      <c r="D1649" t="s">
        <v>376</v>
      </c>
      <c r="E1649">
        <v>11033</v>
      </c>
      <c r="F1649" t="s">
        <v>212</v>
      </c>
      <c r="G1649" t="s">
        <v>213</v>
      </c>
      <c r="H1649">
        <v>11033</v>
      </c>
      <c r="I1649">
        <v>69</v>
      </c>
      <c r="J1649" t="s">
        <v>141</v>
      </c>
      <c r="K1649" s="41">
        <v>35202</v>
      </c>
      <c r="L1649" s="42">
        <v>36</v>
      </c>
      <c r="M1649">
        <v>36</v>
      </c>
      <c r="N1649">
        <v>1296</v>
      </c>
    </row>
    <row r="1650" spans="3:14">
      <c r="C1650">
        <v>7</v>
      </c>
      <c r="D1650" t="s">
        <v>376</v>
      </c>
      <c r="E1650">
        <v>10609</v>
      </c>
      <c r="F1650" t="s">
        <v>139</v>
      </c>
      <c r="G1650" t="s">
        <v>140</v>
      </c>
      <c r="H1650">
        <v>10609</v>
      </c>
      <c r="I1650">
        <v>1</v>
      </c>
      <c r="J1650" t="s">
        <v>183</v>
      </c>
      <c r="K1650" s="41">
        <v>34935</v>
      </c>
      <c r="L1650" s="42">
        <v>18</v>
      </c>
      <c r="M1650">
        <v>3</v>
      </c>
      <c r="N1650">
        <v>54</v>
      </c>
    </row>
    <row r="1651" spans="3:14">
      <c r="C1651">
        <v>7</v>
      </c>
      <c r="D1651" t="s">
        <v>376</v>
      </c>
      <c r="E1651">
        <v>10609</v>
      </c>
      <c r="F1651" t="s">
        <v>139</v>
      </c>
      <c r="G1651" t="s">
        <v>140</v>
      </c>
      <c r="H1651">
        <v>10609</v>
      </c>
      <c r="I1651">
        <v>10</v>
      </c>
      <c r="J1651" t="s">
        <v>161</v>
      </c>
      <c r="K1651" s="41">
        <v>34935</v>
      </c>
      <c r="L1651" s="42">
        <v>31</v>
      </c>
      <c r="M1651">
        <v>10</v>
      </c>
      <c r="N1651">
        <v>310</v>
      </c>
    </row>
    <row r="1652" spans="3:14">
      <c r="C1652">
        <v>7</v>
      </c>
      <c r="D1652" t="s">
        <v>376</v>
      </c>
      <c r="E1652">
        <v>10609</v>
      </c>
      <c r="F1652" t="s">
        <v>139</v>
      </c>
      <c r="G1652" t="s">
        <v>140</v>
      </c>
      <c r="H1652">
        <v>10609</v>
      </c>
      <c r="I1652">
        <v>21</v>
      </c>
      <c r="J1652" t="s">
        <v>235</v>
      </c>
      <c r="K1652" s="41">
        <v>34935</v>
      </c>
      <c r="L1652" s="42">
        <v>10</v>
      </c>
      <c r="M1652">
        <v>6</v>
      </c>
      <c r="N1652">
        <v>60</v>
      </c>
    </row>
    <row r="1653" spans="3:14">
      <c r="C1653">
        <v>7</v>
      </c>
      <c r="D1653" t="s">
        <v>376</v>
      </c>
      <c r="E1653">
        <v>10890</v>
      </c>
      <c r="F1653" t="s">
        <v>139</v>
      </c>
      <c r="G1653" t="s">
        <v>140</v>
      </c>
      <c r="H1653">
        <v>10890</v>
      </c>
      <c r="I1653">
        <v>17</v>
      </c>
      <c r="J1653" t="s">
        <v>222</v>
      </c>
      <c r="K1653" s="41">
        <v>35142</v>
      </c>
      <c r="L1653" s="42">
        <v>39</v>
      </c>
      <c r="M1653">
        <v>15</v>
      </c>
      <c r="N1653">
        <v>585</v>
      </c>
    </row>
    <row r="1654" spans="3:14">
      <c r="C1654">
        <v>7</v>
      </c>
      <c r="D1654" t="s">
        <v>376</v>
      </c>
      <c r="E1654">
        <v>10890</v>
      </c>
      <c r="F1654" t="s">
        <v>139</v>
      </c>
      <c r="G1654" t="s">
        <v>140</v>
      </c>
      <c r="H1654">
        <v>10890</v>
      </c>
      <c r="I1654">
        <v>34</v>
      </c>
      <c r="J1654" t="s">
        <v>329</v>
      </c>
      <c r="K1654" s="41">
        <v>35142</v>
      </c>
      <c r="L1654" s="42">
        <v>14</v>
      </c>
      <c r="M1654">
        <v>10</v>
      </c>
      <c r="N1654">
        <v>140</v>
      </c>
    </row>
    <row r="1655" spans="3:14">
      <c r="C1655">
        <v>7</v>
      </c>
      <c r="D1655" t="s">
        <v>376</v>
      </c>
      <c r="E1655">
        <v>10890</v>
      </c>
      <c r="F1655" t="s">
        <v>139</v>
      </c>
      <c r="G1655" t="s">
        <v>140</v>
      </c>
      <c r="H1655">
        <v>10890</v>
      </c>
      <c r="I1655">
        <v>41</v>
      </c>
      <c r="J1655" t="s">
        <v>131</v>
      </c>
      <c r="K1655" s="41">
        <v>35142</v>
      </c>
      <c r="L1655" s="42">
        <v>9.65</v>
      </c>
      <c r="M1655">
        <v>14</v>
      </c>
      <c r="N1655">
        <v>135.1</v>
      </c>
    </row>
    <row r="1656" spans="3:14">
      <c r="C1656">
        <v>7</v>
      </c>
      <c r="D1656" t="s">
        <v>376</v>
      </c>
      <c r="E1656">
        <v>10848</v>
      </c>
      <c r="F1656" t="s">
        <v>337</v>
      </c>
      <c r="G1656" t="s">
        <v>338</v>
      </c>
      <c r="H1656">
        <v>10848</v>
      </c>
      <c r="I1656">
        <v>5</v>
      </c>
      <c r="J1656" t="s">
        <v>226</v>
      </c>
      <c r="K1656" s="41">
        <v>35118</v>
      </c>
      <c r="L1656" s="42">
        <v>21.35</v>
      </c>
      <c r="M1656">
        <v>30</v>
      </c>
      <c r="N1656">
        <v>640.5</v>
      </c>
    </row>
    <row r="1657" spans="3:14">
      <c r="C1657">
        <v>7</v>
      </c>
      <c r="D1657" t="s">
        <v>376</v>
      </c>
      <c r="E1657">
        <v>10848</v>
      </c>
      <c r="F1657" t="s">
        <v>337</v>
      </c>
      <c r="G1657" t="s">
        <v>338</v>
      </c>
      <c r="H1657">
        <v>10848</v>
      </c>
      <c r="I1657">
        <v>9</v>
      </c>
      <c r="J1657" t="s">
        <v>324</v>
      </c>
      <c r="K1657" s="41">
        <v>35118</v>
      </c>
      <c r="L1657" s="42">
        <v>97</v>
      </c>
      <c r="M1657">
        <v>3</v>
      </c>
      <c r="N1657">
        <v>291</v>
      </c>
    </row>
    <row r="1658" spans="3:14">
      <c r="C1658">
        <v>7</v>
      </c>
      <c r="D1658" t="s">
        <v>376</v>
      </c>
      <c r="E1658">
        <v>10797</v>
      </c>
      <c r="F1658" t="s">
        <v>129</v>
      </c>
      <c r="G1658" t="s">
        <v>130</v>
      </c>
      <c r="H1658">
        <v>10797</v>
      </c>
      <c r="I1658">
        <v>11</v>
      </c>
      <c r="J1658" t="s">
        <v>197</v>
      </c>
      <c r="K1658" s="41">
        <v>35089</v>
      </c>
      <c r="L1658" s="42">
        <v>21</v>
      </c>
      <c r="M1658">
        <v>20</v>
      </c>
      <c r="N1658">
        <v>420</v>
      </c>
    </row>
    <row r="1659" spans="3:14">
      <c r="C1659">
        <v>7</v>
      </c>
      <c r="D1659" t="s">
        <v>376</v>
      </c>
      <c r="E1659">
        <v>10731</v>
      </c>
      <c r="F1659" t="s">
        <v>216</v>
      </c>
      <c r="G1659" t="s">
        <v>217</v>
      </c>
      <c r="H1659">
        <v>10731</v>
      </c>
      <c r="I1659">
        <v>21</v>
      </c>
      <c r="J1659" t="s">
        <v>235</v>
      </c>
      <c r="K1659" s="41">
        <v>35040</v>
      </c>
      <c r="L1659" s="42">
        <v>10</v>
      </c>
      <c r="M1659">
        <v>40</v>
      </c>
      <c r="N1659">
        <v>400</v>
      </c>
    </row>
    <row r="1660" spans="3:14">
      <c r="C1660">
        <v>7</v>
      </c>
      <c r="D1660" t="s">
        <v>376</v>
      </c>
      <c r="E1660">
        <v>10731</v>
      </c>
      <c r="F1660" t="s">
        <v>216</v>
      </c>
      <c r="G1660" t="s">
        <v>217</v>
      </c>
      <c r="H1660">
        <v>10731</v>
      </c>
      <c r="I1660">
        <v>51</v>
      </c>
      <c r="J1660" t="s">
        <v>121</v>
      </c>
      <c r="K1660" s="41">
        <v>35040</v>
      </c>
      <c r="L1660" s="42">
        <v>53</v>
      </c>
      <c r="M1660">
        <v>30</v>
      </c>
      <c r="N1660">
        <v>1590</v>
      </c>
    </row>
    <row r="1661" spans="3:14">
      <c r="C1661">
        <v>7</v>
      </c>
      <c r="D1661" t="s">
        <v>376</v>
      </c>
      <c r="E1661">
        <v>10335</v>
      </c>
      <c r="F1661" t="s">
        <v>254</v>
      </c>
      <c r="G1661" t="s">
        <v>255</v>
      </c>
      <c r="H1661">
        <v>10335</v>
      </c>
      <c r="I1661">
        <v>2</v>
      </c>
      <c r="J1661" t="s">
        <v>132</v>
      </c>
      <c r="K1661" s="41">
        <v>34660</v>
      </c>
      <c r="L1661" s="42">
        <v>15.2</v>
      </c>
      <c r="M1661">
        <v>7</v>
      </c>
      <c r="N1661">
        <v>106.4</v>
      </c>
    </row>
    <row r="1662" spans="3:14">
      <c r="C1662">
        <v>7</v>
      </c>
      <c r="D1662" t="s">
        <v>376</v>
      </c>
      <c r="E1662">
        <v>10335</v>
      </c>
      <c r="F1662" t="s">
        <v>254</v>
      </c>
      <c r="G1662" t="s">
        <v>255</v>
      </c>
      <c r="H1662">
        <v>10335</v>
      </c>
      <c r="I1662">
        <v>31</v>
      </c>
      <c r="J1662" t="s">
        <v>118</v>
      </c>
      <c r="K1662" s="41">
        <v>34660</v>
      </c>
      <c r="L1662" s="42">
        <v>10</v>
      </c>
      <c r="M1662">
        <v>25</v>
      </c>
      <c r="N1662">
        <v>250</v>
      </c>
    </row>
    <row r="1663" spans="3:14">
      <c r="C1663">
        <v>7</v>
      </c>
      <c r="D1663" t="s">
        <v>376</v>
      </c>
      <c r="E1663">
        <v>10335</v>
      </c>
      <c r="F1663" t="s">
        <v>254</v>
      </c>
      <c r="G1663" t="s">
        <v>255</v>
      </c>
      <c r="H1663">
        <v>10335</v>
      </c>
      <c r="I1663">
        <v>32</v>
      </c>
      <c r="J1663" t="s">
        <v>167</v>
      </c>
      <c r="K1663" s="41">
        <v>34660</v>
      </c>
      <c r="L1663" s="42">
        <v>25.6</v>
      </c>
      <c r="M1663">
        <v>6</v>
      </c>
      <c r="N1663">
        <v>153.6</v>
      </c>
    </row>
    <row r="1664" spans="3:14">
      <c r="C1664">
        <v>7</v>
      </c>
      <c r="D1664" t="s">
        <v>376</v>
      </c>
      <c r="E1664">
        <v>10335</v>
      </c>
      <c r="F1664" t="s">
        <v>254</v>
      </c>
      <c r="G1664" t="s">
        <v>255</v>
      </c>
      <c r="H1664">
        <v>10335</v>
      </c>
      <c r="I1664">
        <v>51</v>
      </c>
      <c r="J1664" t="s">
        <v>121</v>
      </c>
      <c r="K1664" s="41">
        <v>34660</v>
      </c>
      <c r="L1664" s="42">
        <v>42.4</v>
      </c>
      <c r="M1664">
        <v>48</v>
      </c>
      <c r="N1664">
        <v>2035.2</v>
      </c>
    </row>
    <row r="1665" spans="3:14">
      <c r="C1665">
        <v>7</v>
      </c>
      <c r="D1665" t="s">
        <v>376</v>
      </c>
      <c r="E1665">
        <v>10695</v>
      </c>
      <c r="F1665" t="s">
        <v>304</v>
      </c>
      <c r="G1665" t="s">
        <v>305</v>
      </c>
      <c r="H1665">
        <v>10695</v>
      </c>
      <c r="I1665">
        <v>8</v>
      </c>
      <c r="J1665" t="s">
        <v>160</v>
      </c>
      <c r="K1665" s="41">
        <v>35010</v>
      </c>
      <c r="L1665" s="42">
        <v>40</v>
      </c>
      <c r="M1665">
        <v>10</v>
      </c>
      <c r="N1665">
        <v>400</v>
      </c>
    </row>
    <row r="1666" spans="3:14">
      <c r="C1666">
        <v>7</v>
      </c>
      <c r="D1666" t="s">
        <v>376</v>
      </c>
      <c r="E1666">
        <v>10695</v>
      </c>
      <c r="F1666" t="s">
        <v>304</v>
      </c>
      <c r="G1666" t="s">
        <v>305</v>
      </c>
      <c r="H1666">
        <v>10695</v>
      </c>
      <c r="I1666">
        <v>12</v>
      </c>
      <c r="J1666" t="s">
        <v>162</v>
      </c>
      <c r="K1666" s="41">
        <v>35010</v>
      </c>
      <c r="L1666" s="42">
        <v>38</v>
      </c>
      <c r="M1666">
        <v>4</v>
      </c>
      <c r="N1666">
        <v>152</v>
      </c>
    </row>
    <row r="1667" spans="3:14">
      <c r="C1667">
        <v>7</v>
      </c>
      <c r="D1667" t="s">
        <v>376</v>
      </c>
      <c r="E1667">
        <v>10695</v>
      </c>
      <c r="F1667" t="s">
        <v>304</v>
      </c>
      <c r="G1667" t="s">
        <v>305</v>
      </c>
      <c r="H1667">
        <v>10695</v>
      </c>
      <c r="I1667">
        <v>24</v>
      </c>
      <c r="J1667" t="s">
        <v>190</v>
      </c>
      <c r="K1667" s="41">
        <v>35010</v>
      </c>
      <c r="L1667" s="42">
        <v>4.5</v>
      </c>
      <c r="M1667">
        <v>20</v>
      </c>
      <c r="N1667">
        <v>90</v>
      </c>
    </row>
    <row r="1668" spans="3:14">
      <c r="C1668">
        <v>7</v>
      </c>
      <c r="D1668" t="s">
        <v>376</v>
      </c>
      <c r="E1668">
        <v>10483</v>
      </c>
      <c r="F1668" t="s">
        <v>296</v>
      </c>
      <c r="G1668" t="s">
        <v>297</v>
      </c>
      <c r="H1668">
        <v>10483</v>
      </c>
      <c r="I1668">
        <v>34</v>
      </c>
      <c r="J1668" t="s">
        <v>329</v>
      </c>
      <c r="K1668" s="41">
        <v>34813</v>
      </c>
      <c r="L1668" s="42">
        <v>11.2</v>
      </c>
      <c r="M1668">
        <v>35</v>
      </c>
      <c r="N1668">
        <v>392</v>
      </c>
    </row>
    <row r="1669" spans="3:14">
      <c r="C1669">
        <v>7</v>
      </c>
      <c r="D1669" t="s">
        <v>376</v>
      </c>
      <c r="E1669">
        <v>10483</v>
      </c>
      <c r="F1669" t="s">
        <v>296</v>
      </c>
      <c r="G1669" t="s">
        <v>297</v>
      </c>
      <c r="H1669">
        <v>10483</v>
      </c>
      <c r="I1669">
        <v>77</v>
      </c>
      <c r="J1669" t="s">
        <v>176</v>
      </c>
      <c r="K1669" s="41">
        <v>34813</v>
      </c>
      <c r="L1669" s="42">
        <v>10.4</v>
      </c>
      <c r="M1669">
        <v>30</v>
      </c>
      <c r="N1669">
        <v>312</v>
      </c>
    </row>
    <row r="1670" spans="3:14">
      <c r="C1670">
        <v>7</v>
      </c>
      <c r="D1670" t="s">
        <v>376</v>
      </c>
      <c r="E1670">
        <v>10308</v>
      </c>
      <c r="F1670" t="s">
        <v>356</v>
      </c>
      <c r="G1670" t="s">
        <v>357</v>
      </c>
      <c r="H1670">
        <v>10308</v>
      </c>
      <c r="I1670">
        <v>69</v>
      </c>
      <c r="J1670" t="s">
        <v>141</v>
      </c>
      <c r="K1670" s="41">
        <v>34626</v>
      </c>
      <c r="L1670" s="42">
        <v>28.8</v>
      </c>
      <c r="M1670">
        <v>1</v>
      </c>
      <c r="N1670">
        <v>28.8</v>
      </c>
    </row>
    <row r="1671" spans="3:14">
      <c r="C1671">
        <v>7</v>
      </c>
      <c r="D1671" t="s">
        <v>376</v>
      </c>
      <c r="E1671">
        <v>10308</v>
      </c>
      <c r="F1671" t="s">
        <v>356</v>
      </c>
      <c r="G1671" t="s">
        <v>357</v>
      </c>
      <c r="H1671">
        <v>10308</v>
      </c>
      <c r="I1671">
        <v>70</v>
      </c>
      <c r="J1671" t="s">
        <v>186</v>
      </c>
      <c r="K1671" s="41">
        <v>34626</v>
      </c>
      <c r="L1671" s="42">
        <v>12</v>
      </c>
      <c r="M1671">
        <v>5</v>
      </c>
      <c r="N1671">
        <v>60</v>
      </c>
    </row>
    <row r="1672" spans="3:14">
      <c r="C1672">
        <v>7</v>
      </c>
      <c r="D1672" t="s">
        <v>376</v>
      </c>
      <c r="E1672">
        <v>10601</v>
      </c>
      <c r="F1672" t="s">
        <v>251</v>
      </c>
      <c r="G1672" t="s">
        <v>252</v>
      </c>
      <c r="H1672">
        <v>10601</v>
      </c>
      <c r="I1672">
        <v>13</v>
      </c>
      <c r="J1672" t="s">
        <v>163</v>
      </c>
      <c r="K1672" s="41">
        <v>34927</v>
      </c>
      <c r="L1672" s="42">
        <v>6</v>
      </c>
      <c r="M1672">
        <v>60</v>
      </c>
      <c r="N1672">
        <v>360</v>
      </c>
    </row>
    <row r="1673" spans="3:14">
      <c r="C1673">
        <v>7</v>
      </c>
      <c r="D1673" t="s">
        <v>376</v>
      </c>
      <c r="E1673">
        <v>10601</v>
      </c>
      <c r="F1673" t="s">
        <v>251</v>
      </c>
      <c r="G1673" t="s">
        <v>252</v>
      </c>
      <c r="H1673">
        <v>10601</v>
      </c>
      <c r="I1673">
        <v>59</v>
      </c>
      <c r="J1673" t="s">
        <v>198</v>
      </c>
      <c r="K1673" s="41">
        <v>34927</v>
      </c>
      <c r="L1673" s="42">
        <v>55</v>
      </c>
      <c r="M1673">
        <v>35</v>
      </c>
      <c r="N1673">
        <v>1925</v>
      </c>
    </row>
    <row r="1674" spans="3:14">
      <c r="C1674">
        <v>7</v>
      </c>
      <c r="D1674" t="s">
        <v>376</v>
      </c>
      <c r="E1674">
        <v>11066</v>
      </c>
      <c r="F1674" t="s">
        <v>296</v>
      </c>
      <c r="G1674" t="s">
        <v>297</v>
      </c>
      <c r="H1674">
        <v>11066</v>
      </c>
      <c r="I1674">
        <v>16</v>
      </c>
      <c r="J1674" t="s">
        <v>124</v>
      </c>
      <c r="K1674" s="41">
        <v>35216</v>
      </c>
      <c r="L1674" s="42">
        <v>17.45</v>
      </c>
      <c r="M1674">
        <v>3</v>
      </c>
      <c r="N1674">
        <v>52.35</v>
      </c>
    </row>
    <row r="1675" spans="3:14">
      <c r="C1675">
        <v>7</v>
      </c>
      <c r="D1675" t="s">
        <v>376</v>
      </c>
      <c r="E1675">
        <v>11066</v>
      </c>
      <c r="F1675" t="s">
        <v>296</v>
      </c>
      <c r="G1675" t="s">
        <v>297</v>
      </c>
      <c r="H1675">
        <v>11066</v>
      </c>
      <c r="I1675">
        <v>19</v>
      </c>
      <c r="J1675" t="s">
        <v>185</v>
      </c>
      <c r="K1675" s="41">
        <v>35216</v>
      </c>
      <c r="L1675" s="42">
        <v>9.1999999999999993</v>
      </c>
      <c r="M1675">
        <v>42</v>
      </c>
      <c r="N1675">
        <v>386.4</v>
      </c>
    </row>
    <row r="1676" spans="3:14">
      <c r="C1676">
        <v>7</v>
      </c>
      <c r="D1676" t="s">
        <v>376</v>
      </c>
      <c r="E1676">
        <v>11066</v>
      </c>
      <c r="F1676" t="s">
        <v>296</v>
      </c>
      <c r="G1676" t="s">
        <v>297</v>
      </c>
      <c r="H1676">
        <v>11066</v>
      </c>
      <c r="I1676">
        <v>34</v>
      </c>
      <c r="J1676" t="s">
        <v>329</v>
      </c>
      <c r="K1676" s="41">
        <v>35216</v>
      </c>
      <c r="L1676" s="42">
        <v>14</v>
      </c>
      <c r="M1676">
        <v>35</v>
      </c>
      <c r="N1676">
        <v>490</v>
      </c>
    </row>
    <row r="1677" spans="3:14">
      <c r="C1677">
        <v>7</v>
      </c>
      <c r="D1677" t="s">
        <v>376</v>
      </c>
      <c r="E1677">
        <v>10585</v>
      </c>
      <c r="F1677" t="s">
        <v>314</v>
      </c>
      <c r="G1677" t="s">
        <v>315</v>
      </c>
      <c r="H1677">
        <v>10585</v>
      </c>
      <c r="I1677">
        <v>47</v>
      </c>
      <c r="J1677" t="s">
        <v>262</v>
      </c>
      <c r="K1677" s="41">
        <v>34912</v>
      </c>
      <c r="L1677" s="42">
        <v>9.5</v>
      </c>
      <c r="M1677">
        <v>15</v>
      </c>
      <c r="N1677">
        <v>142.5</v>
      </c>
    </row>
    <row r="1678" spans="3:14">
      <c r="C1678">
        <v>7</v>
      </c>
      <c r="D1678" t="s">
        <v>376</v>
      </c>
      <c r="E1678">
        <v>10809</v>
      </c>
      <c r="F1678" t="s">
        <v>314</v>
      </c>
      <c r="G1678" t="s">
        <v>315</v>
      </c>
      <c r="H1678">
        <v>10809</v>
      </c>
      <c r="I1678">
        <v>52</v>
      </c>
      <c r="J1678" t="s">
        <v>169</v>
      </c>
      <c r="K1678" s="41">
        <v>35096</v>
      </c>
      <c r="L1678" s="42">
        <v>7</v>
      </c>
      <c r="M1678">
        <v>20</v>
      </c>
      <c r="N1678">
        <v>140</v>
      </c>
    </row>
    <row r="1679" spans="3:14">
      <c r="C1679">
        <v>7</v>
      </c>
      <c r="D1679" t="s">
        <v>376</v>
      </c>
      <c r="E1679">
        <v>10573</v>
      </c>
      <c r="F1679" t="s">
        <v>316</v>
      </c>
      <c r="G1679" t="s">
        <v>317</v>
      </c>
      <c r="H1679">
        <v>10573</v>
      </c>
      <c r="I1679">
        <v>17</v>
      </c>
      <c r="J1679" t="s">
        <v>222</v>
      </c>
      <c r="K1679" s="41">
        <v>34900</v>
      </c>
      <c r="L1679" s="42">
        <v>39</v>
      </c>
      <c r="M1679">
        <v>18</v>
      </c>
      <c r="N1679">
        <v>702</v>
      </c>
    </row>
    <row r="1680" spans="3:14">
      <c r="C1680">
        <v>7</v>
      </c>
      <c r="D1680" t="s">
        <v>376</v>
      </c>
      <c r="E1680">
        <v>10573</v>
      </c>
      <c r="F1680" t="s">
        <v>316</v>
      </c>
      <c r="G1680" t="s">
        <v>317</v>
      </c>
      <c r="H1680">
        <v>10573</v>
      </c>
      <c r="I1680">
        <v>34</v>
      </c>
      <c r="J1680" t="s">
        <v>329</v>
      </c>
      <c r="K1680" s="41">
        <v>34900</v>
      </c>
      <c r="L1680" s="42">
        <v>14</v>
      </c>
      <c r="M1680">
        <v>40</v>
      </c>
      <c r="N1680">
        <v>560</v>
      </c>
    </row>
    <row r="1681" spans="3:14">
      <c r="C1681">
        <v>7</v>
      </c>
      <c r="D1681" t="s">
        <v>376</v>
      </c>
      <c r="E1681">
        <v>10573</v>
      </c>
      <c r="F1681" t="s">
        <v>316</v>
      </c>
      <c r="G1681" t="s">
        <v>317</v>
      </c>
      <c r="H1681">
        <v>10573</v>
      </c>
      <c r="I1681">
        <v>53</v>
      </c>
      <c r="J1681" t="s">
        <v>134</v>
      </c>
      <c r="K1681" s="41">
        <v>34900</v>
      </c>
      <c r="L1681" s="42">
        <v>32.799999999999997</v>
      </c>
      <c r="M1681">
        <v>25</v>
      </c>
      <c r="N1681">
        <v>820</v>
      </c>
    </row>
    <row r="1682" spans="3:14">
      <c r="C1682">
        <v>7</v>
      </c>
      <c r="D1682" t="s">
        <v>376</v>
      </c>
      <c r="E1682">
        <v>10507</v>
      </c>
      <c r="F1682" t="s">
        <v>316</v>
      </c>
      <c r="G1682" t="s">
        <v>317</v>
      </c>
      <c r="H1682">
        <v>10507</v>
      </c>
      <c r="I1682">
        <v>43</v>
      </c>
      <c r="J1682" t="s">
        <v>210</v>
      </c>
      <c r="K1682" s="41">
        <v>34835</v>
      </c>
      <c r="L1682" s="42">
        <v>46</v>
      </c>
      <c r="M1682">
        <v>15</v>
      </c>
      <c r="N1682">
        <v>690</v>
      </c>
    </row>
    <row r="1683" spans="3:14">
      <c r="C1683">
        <v>7</v>
      </c>
      <c r="D1683" t="s">
        <v>376</v>
      </c>
      <c r="E1683">
        <v>10507</v>
      </c>
      <c r="F1683" t="s">
        <v>316</v>
      </c>
      <c r="G1683" t="s">
        <v>317</v>
      </c>
      <c r="H1683">
        <v>10507</v>
      </c>
      <c r="I1683">
        <v>48</v>
      </c>
      <c r="J1683" t="s">
        <v>283</v>
      </c>
      <c r="K1683" s="41">
        <v>34835</v>
      </c>
      <c r="L1683" s="42">
        <v>12.75</v>
      </c>
      <c r="M1683">
        <v>15</v>
      </c>
      <c r="N1683">
        <v>191.25</v>
      </c>
    </row>
    <row r="1684" spans="3:14">
      <c r="C1684">
        <v>7</v>
      </c>
      <c r="D1684" t="s">
        <v>376</v>
      </c>
      <c r="E1684">
        <v>10661</v>
      </c>
      <c r="F1684" t="s">
        <v>254</v>
      </c>
      <c r="G1684" t="s">
        <v>255</v>
      </c>
      <c r="H1684">
        <v>10661</v>
      </c>
      <c r="I1684">
        <v>39</v>
      </c>
      <c r="J1684" t="s">
        <v>168</v>
      </c>
      <c r="K1684" s="41">
        <v>34982</v>
      </c>
      <c r="L1684" s="42">
        <v>18</v>
      </c>
      <c r="M1684">
        <v>3</v>
      </c>
      <c r="N1684">
        <v>54</v>
      </c>
    </row>
    <row r="1685" spans="3:14">
      <c r="C1685">
        <v>7</v>
      </c>
      <c r="D1685" t="s">
        <v>376</v>
      </c>
      <c r="E1685">
        <v>10661</v>
      </c>
      <c r="F1685" t="s">
        <v>254</v>
      </c>
      <c r="G1685" t="s">
        <v>255</v>
      </c>
      <c r="H1685">
        <v>10661</v>
      </c>
      <c r="I1685">
        <v>58</v>
      </c>
      <c r="J1685" t="s">
        <v>177</v>
      </c>
      <c r="K1685" s="41">
        <v>34982</v>
      </c>
      <c r="L1685" s="42">
        <v>13.25</v>
      </c>
      <c r="M1685">
        <v>49</v>
      </c>
      <c r="N1685">
        <v>649.25</v>
      </c>
    </row>
    <row r="1686" spans="3:14">
      <c r="C1686">
        <v>7</v>
      </c>
      <c r="D1686" t="s">
        <v>376</v>
      </c>
      <c r="E1686">
        <v>10513</v>
      </c>
      <c r="F1686" t="s">
        <v>302</v>
      </c>
      <c r="G1686" t="s">
        <v>303</v>
      </c>
      <c r="H1686">
        <v>10513</v>
      </c>
      <c r="I1686">
        <v>21</v>
      </c>
      <c r="J1686" t="s">
        <v>235</v>
      </c>
      <c r="K1686" s="41">
        <v>34842</v>
      </c>
      <c r="L1686" s="42">
        <v>10</v>
      </c>
      <c r="M1686">
        <v>40</v>
      </c>
      <c r="N1686">
        <v>400</v>
      </c>
    </row>
    <row r="1687" spans="3:14">
      <c r="C1687">
        <v>7</v>
      </c>
      <c r="D1687" t="s">
        <v>376</v>
      </c>
      <c r="E1687">
        <v>10513</v>
      </c>
      <c r="F1687" t="s">
        <v>302</v>
      </c>
      <c r="G1687" t="s">
        <v>303</v>
      </c>
      <c r="H1687">
        <v>10513</v>
      </c>
      <c r="I1687">
        <v>32</v>
      </c>
      <c r="J1687" t="s">
        <v>167</v>
      </c>
      <c r="K1687" s="41">
        <v>34842</v>
      </c>
      <c r="L1687" s="42">
        <v>32</v>
      </c>
      <c r="M1687">
        <v>50</v>
      </c>
      <c r="N1687">
        <v>1600</v>
      </c>
    </row>
    <row r="1688" spans="3:14">
      <c r="C1688">
        <v>7</v>
      </c>
      <c r="D1688" t="s">
        <v>376</v>
      </c>
      <c r="E1688">
        <v>10513</v>
      </c>
      <c r="F1688" t="s">
        <v>302</v>
      </c>
      <c r="G1688" t="s">
        <v>303</v>
      </c>
      <c r="H1688">
        <v>10513</v>
      </c>
      <c r="I1688">
        <v>61</v>
      </c>
      <c r="J1688" t="s">
        <v>306</v>
      </c>
      <c r="K1688" s="41">
        <v>34842</v>
      </c>
      <c r="L1688" s="42">
        <v>28.5</v>
      </c>
      <c r="M1688">
        <v>15</v>
      </c>
      <c r="N1688">
        <v>427.5</v>
      </c>
    </row>
    <row r="1689" spans="3:14">
      <c r="C1689">
        <v>7</v>
      </c>
      <c r="D1689" t="s">
        <v>376</v>
      </c>
      <c r="E1689">
        <v>10367</v>
      </c>
      <c r="F1689" t="s">
        <v>307</v>
      </c>
      <c r="G1689" t="s">
        <v>308</v>
      </c>
      <c r="H1689">
        <v>10367</v>
      </c>
      <c r="I1689">
        <v>34</v>
      </c>
      <c r="J1689" t="s">
        <v>329</v>
      </c>
      <c r="K1689" s="41">
        <v>34697</v>
      </c>
      <c r="L1689" s="42">
        <v>11.2</v>
      </c>
      <c r="M1689">
        <v>36</v>
      </c>
      <c r="N1689">
        <v>403.2</v>
      </c>
    </row>
    <row r="1690" spans="3:14">
      <c r="C1690">
        <v>7</v>
      </c>
      <c r="D1690" t="s">
        <v>376</v>
      </c>
      <c r="E1690">
        <v>10367</v>
      </c>
      <c r="F1690" t="s">
        <v>307</v>
      </c>
      <c r="G1690" t="s">
        <v>308</v>
      </c>
      <c r="H1690">
        <v>10367</v>
      </c>
      <c r="I1690">
        <v>54</v>
      </c>
      <c r="J1690" t="s">
        <v>154</v>
      </c>
      <c r="K1690" s="41">
        <v>34697</v>
      </c>
      <c r="L1690" s="42">
        <v>5.9</v>
      </c>
      <c r="M1690">
        <v>18</v>
      </c>
      <c r="N1690">
        <v>106.2</v>
      </c>
    </row>
    <row r="1691" spans="3:14">
      <c r="C1691">
        <v>7</v>
      </c>
      <c r="D1691" t="s">
        <v>376</v>
      </c>
      <c r="E1691">
        <v>10367</v>
      </c>
      <c r="F1691" t="s">
        <v>307</v>
      </c>
      <c r="G1691" t="s">
        <v>308</v>
      </c>
      <c r="H1691">
        <v>10367</v>
      </c>
      <c r="I1691">
        <v>65</v>
      </c>
      <c r="J1691" t="s">
        <v>147</v>
      </c>
      <c r="K1691" s="41">
        <v>34697</v>
      </c>
      <c r="L1691" s="42">
        <v>16.8</v>
      </c>
      <c r="M1691">
        <v>15</v>
      </c>
      <c r="N1691">
        <v>252</v>
      </c>
    </row>
    <row r="1692" spans="3:14">
      <c r="C1692">
        <v>7</v>
      </c>
      <c r="D1692" t="s">
        <v>376</v>
      </c>
      <c r="E1692">
        <v>10367</v>
      </c>
      <c r="F1692" t="s">
        <v>307</v>
      </c>
      <c r="G1692" t="s">
        <v>308</v>
      </c>
      <c r="H1692">
        <v>10367</v>
      </c>
      <c r="I1692">
        <v>77</v>
      </c>
      <c r="J1692" t="s">
        <v>176</v>
      </c>
      <c r="K1692" s="41">
        <v>34697</v>
      </c>
      <c r="L1692" s="42">
        <v>10.4</v>
      </c>
      <c r="M1692">
        <v>7</v>
      </c>
      <c r="N1692">
        <v>72.8</v>
      </c>
    </row>
    <row r="1693" spans="3:14">
      <c r="C1693">
        <v>7</v>
      </c>
      <c r="D1693" t="s">
        <v>376</v>
      </c>
      <c r="E1693">
        <v>10490</v>
      </c>
      <c r="F1693" t="s">
        <v>251</v>
      </c>
      <c r="G1693" t="s">
        <v>252</v>
      </c>
      <c r="H1693">
        <v>10490</v>
      </c>
      <c r="I1693">
        <v>59</v>
      </c>
      <c r="J1693" t="s">
        <v>198</v>
      </c>
      <c r="K1693" s="41">
        <v>34820</v>
      </c>
      <c r="L1693" s="42">
        <v>44</v>
      </c>
      <c r="M1693">
        <v>60</v>
      </c>
      <c r="N1693">
        <v>2640</v>
      </c>
    </row>
    <row r="1694" spans="3:14">
      <c r="C1694">
        <v>7</v>
      </c>
      <c r="D1694" t="s">
        <v>376</v>
      </c>
      <c r="E1694">
        <v>10490</v>
      </c>
      <c r="F1694" t="s">
        <v>251</v>
      </c>
      <c r="G1694" t="s">
        <v>252</v>
      </c>
      <c r="H1694">
        <v>10490</v>
      </c>
      <c r="I1694">
        <v>68</v>
      </c>
      <c r="J1694" t="s">
        <v>206</v>
      </c>
      <c r="K1694" s="41">
        <v>34820</v>
      </c>
      <c r="L1694" s="42">
        <v>10</v>
      </c>
      <c r="M1694">
        <v>30</v>
      </c>
      <c r="N1694">
        <v>300</v>
      </c>
    </row>
    <row r="1695" spans="3:14">
      <c r="C1695">
        <v>7</v>
      </c>
      <c r="D1695" t="s">
        <v>376</v>
      </c>
      <c r="E1695">
        <v>10490</v>
      </c>
      <c r="F1695" t="s">
        <v>251</v>
      </c>
      <c r="G1695" t="s">
        <v>252</v>
      </c>
      <c r="H1695">
        <v>10490</v>
      </c>
      <c r="I1695">
        <v>75</v>
      </c>
      <c r="J1695" t="s">
        <v>175</v>
      </c>
      <c r="K1695" s="41">
        <v>34820</v>
      </c>
      <c r="L1695" s="42">
        <v>6.2</v>
      </c>
      <c r="M1695">
        <v>36</v>
      </c>
      <c r="N1695">
        <v>223.2</v>
      </c>
    </row>
    <row r="1696" spans="3:14">
      <c r="C1696">
        <v>7</v>
      </c>
      <c r="D1696" t="s">
        <v>376</v>
      </c>
      <c r="E1696">
        <v>10923</v>
      </c>
      <c r="F1696" t="s">
        <v>258</v>
      </c>
      <c r="G1696" t="s">
        <v>259</v>
      </c>
      <c r="H1696">
        <v>10923</v>
      </c>
      <c r="I1696">
        <v>42</v>
      </c>
      <c r="J1696" t="s">
        <v>119</v>
      </c>
      <c r="K1696" s="41">
        <v>35157</v>
      </c>
      <c r="L1696" s="42">
        <v>14</v>
      </c>
      <c r="M1696">
        <v>10</v>
      </c>
      <c r="N1696">
        <v>140</v>
      </c>
    </row>
    <row r="1697" spans="3:14">
      <c r="C1697">
        <v>7</v>
      </c>
      <c r="D1697" t="s">
        <v>376</v>
      </c>
      <c r="E1697">
        <v>10923</v>
      </c>
      <c r="F1697" t="s">
        <v>258</v>
      </c>
      <c r="G1697" t="s">
        <v>259</v>
      </c>
      <c r="H1697">
        <v>10923</v>
      </c>
      <c r="I1697">
        <v>43</v>
      </c>
      <c r="J1697" t="s">
        <v>210</v>
      </c>
      <c r="K1697" s="41">
        <v>35157</v>
      </c>
      <c r="L1697" s="42">
        <v>46</v>
      </c>
      <c r="M1697">
        <v>10</v>
      </c>
      <c r="N1697">
        <v>460</v>
      </c>
    </row>
    <row r="1698" spans="3:14">
      <c r="C1698">
        <v>7</v>
      </c>
      <c r="D1698" t="s">
        <v>376</v>
      </c>
      <c r="E1698">
        <v>10923</v>
      </c>
      <c r="F1698" t="s">
        <v>258</v>
      </c>
      <c r="G1698" t="s">
        <v>259</v>
      </c>
      <c r="H1698">
        <v>10923</v>
      </c>
      <c r="I1698">
        <v>67</v>
      </c>
      <c r="J1698" t="s">
        <v>323</v>
      </c>
      <c r="K1698" s="41">
        <v>35157</v>
      </c>
      <c r="L1698" s="42">
        <v>14</v>
      </c>
      <c r="M1698">
        <v>24</v>
      </c>
      <c r="N1698">
        <v>336</v>
      </c>
    </row>
    <row r="1699" spans="3:14">
      <c r="C1699">
        <v>7</v>
      </c>
      <c r="D1699" t="s">
        <v>376</v>
      </c>
      <c r="E1699">
        <v>10876</v>
      </c>
      <c r="F1699" t="s">
        <v>207</v>
      </c>
      <c r="G1699" t="s">
        <v>208</v>
      </c>
      <c r="H1699">
        <v>10876</v>
      </c>
      <c r="I1699">
        <v>46</v>
      </c>
      <c r="J1699" t="s">
        <v>128</v>
      </c>
      <c r="K1699" s="41">
        <v>35135</v>
      </c>
      <c r="L1699" s="42">
        <v>12</v>
      </c>
      <c r="M1699">
        <v>21</v>
      </c>
      <c r="N1699">
        <v>252</v>
      </c>
    </row>
    <row r="1700" spans="3:14">
      <c r="C1700">
        <v>7</v>
      </c>
      <c r="D1700" t="s">
        <v>376</v>
      </c>
      <c r="E1700">
        <v>10876</v>
      </c>
      <c r="F1700" t="s">
        <v>207</v>
      </c>
      <c r="G1700" t="s">
        <v>208</v>
      </c>
      <c r="H1700">
        <v>10876</v>
      </c>
      <c r="I1700">
        <v>64</v>
      </c>
      <c r="J1700" t="s">
        <v>172</v>
      </c>
      <c r="K1700" s="41">
        <v>35135</v>
      </c>
      <c r="L1700" s="42">
        <v>33.25</v>
      </c>
      <c r="M1700">
        <v>20</v>
      </c>
      <c r="N1700">
        <v>665</v>
      </c>
    </row>
    <row r="1701" spans="3:14">
      <c r="C1701">
        <v>7</v>
      </c>
      <c r="D1701" t="s">
        <v>376</v>
      </c>
      <c r="E1701">
        <v>11051</v>
      </c>
      <c r="F1701" t="s">
        <v>258</v>
      </c>
      <c r="G1701" t="s">
        <v>259</v>
      </c>
      <c r="H1701">
        <v>11051</v>
      </c>
      <c r="I1701">
        <v>24</v>
      </c>
      <c r="J1701" t="s">
        <v>190</v>
      </c>
      <c r="K1701" s="41">
        <v>35212</v>
      </c>
      <c r="L1701" s="42">
        <v>4.5</v>
      </c>
      <c r="M1701">
        <v>10</v>
      </c>
      <c r="N1701">
        <v>45</v>
      </c>
    </row>
    <row r="1702" spans="3:14">
      <c r="C1702">
        <v>7</v>
      </c>
      <c r="D1702" t="s">
        <v>376</v>
      </c>
      <c r="E1702">
        <v>11008</v>
      </c>
      <c r="F1702" t="s">
        <v>116</v>
      </c>
      <c r="G1702" t="s">
        <v>117</v>
      </c>
      <c r="H1702">
        <v>11008</v>
      </c>
      <c r="I1702">
        <v>28</v>
      </c>
      <c r="J1702" t="s">
        <v>211</v>
      </c>
      <c r="K1702" s="41">
        <v>35193</v>
      </c>
      <c r="L1702" s="42">
        <v>45.6</v>
      </c>
      <c r="M1702">
        <v>70</v>
      </c>
      <c r="N1702">
        <v>3192</v>
      </c>
    </row>
    <row r="1703" spans="3:14">
      <c r="C1703">
        <v>7</v>
      </c>
      <c r="D1703" t="s">
        <v>376</v>
      </c>
      <c r="E1703">
        <v>11008</v>
      </c>
      <c r="F1703" t="s">
        <v>116</v>
      </c>
      <c r="G1703" t="s">
        <v>117</v>
      </c>
      <c r="H1703">
        <v>11008</v>
      </c>
      <c r="I1703">
        <v>34</v>
      </c>
      <c r="J1703" t="s">
        <v>329</v>
      </c>
      <c r="K1703" s="41">
        <v>35193</v>
      </c>
      <c r="L1703" s="42">
        <v>14</v>
      </c>
      <c r="M1703">
        <v>90</v>
      </c>
      <c r="N1703">
        <v>1260</v>
      </c>
    </row>
    <row r="1704" spans="3:14">
      <c r="C1704">
        <v>7</v>
      </c>
      <c r="D1704" t="s">
        <v>376</v>
      </c>
      <c r="E1704">
        <v>11008</v>
      </c>
      <c r="F1704" t="s">
        <v>116</v>
      </c>
      <c r="G1704" t="s">
        <v>117</v>
      </c>
      <c r="H1704">
        <v>11008</v>
      </c>
      <c r="I1704">
        <v>71</v>
      </c>
      <c r="J1704" t="s">
        <v>144</v>
      </c>
      <c r="K1704" s="41">
        <v>35193</v>
      </c>
      <c r="L1704" s="42">
        <v>21.5</v>
      </c>
      <c r="M1704">
        <v>21</v>
      </c>
      <c r="N1704">
        <v>451.5</v>
      </c>
    </row>
    <row r="1705" spans="3:14">
      <c r="C1705">
        <v>7</v>
      </c>
      <c r="D1705" t="s">
        <v>376</v>
      </c>
      <c r="E1705">
        <v>11048</v>
      </c>
      <c r="F1705" t="s">
        <v>214</v>
      </c>
      <c r="G1705" t="s">
        <v>215</v>
      </c>
      <c r="H1705">
        <v>11048</v>
      </c>
      <c r="I1705">
        <v>68</v>
      </c>
      <c r="J1705" t="s">
        <v>206</v>
      </c>
      <c r="K1705" s="41">
        <v>35209</v>
      </c>
      <c r="L1705" s="42">
        <v>12.5</v>
      </c>
      <c r="M1705">
        <v>42</v>
      </c>
      <c r="N1705">
        <v>525</v>
      </c>
    </row>
    <row r="1706" spans="3:14">
      <c r="C1706">
        <v>7</v>
      </c>
      <c r="D1706" t="s">
        <v>376</v>
      </c>
      <c r="E1706">
        <v>10520</v>
      </c>
      <c r="F1706" t="s">
        <v>224</v>
      </c>
      <c r="G1706" t="s">
        <v>225</v>
      </c>
      <c r="H1706">
        <v>10520</v>
      </c>
      <c r="I1706">
        <v>24</v>
      </c>
      <c r="J1706" t="s">
        <v>190</v>
      </c>
      <c r="K1706" s="41">
        <v>34849</v>
      </c>
      <c r="L1706" s="42">
        <v>4.5</v>
      </c>
      <c r="M1706">
        <v>8</v>
      </c>
      <c r="N1706">
        <v>36</v>
      </c>
    </row>
    <row r="1707" spans="3:14">
      <c r="C1707">
        <v>7</v>
      </c>
      <c r="D1707" t="s">
        <v>376</v>
      </c>
      <c r="E1707">
        <v>10520</v>
      </c>
      <c r="F1707" t="s">
        <v>224</v>
      </c>
      <c r="G1707" t="s">
        <v>225</v>
      </c>
      <c r="H1707">
        <v>10520</v>
      </c>
      <c r="I1707">
        <v>53</v>
      </c>
      <c r="J1707" t="s">
        <v>134</v>
      </c>
      <c r="K1707" s="41">
        <v>34849</v>
      </c>
      <c r="L1707" s="42">
        <v>32.799999999999997</v>
      </c>
      <c r="M1707">
        <v>5</v>
      </c>
      <c r="N1707">
        <v>164</v>
      </c>
    </row>
    <row r="1708" spans="3:14">
      <c r="C1708">
        <v>7</v>
      </c>
      <c r="D1708" t="s">
        <v>376</v>
      </c>
      <c r="E1708">
        <v>10523</v>
      </c>
      <c r="F1708" t="s">
        <v>195</v>
      </c>
      <c r="G1708" t="s">
        <v>196</v>
      </c>
      <c r="H1708">
        <v>10523</v>
      </c>
      <c r="I1708">
        <v>17</v>
      </c>
      <c r="J1708" t="s">
        <v>222</v>
      </c>
      <c r="K1708" s="41">
        <v>34851</v>
      </c>
      <c r="L1708" s="42">
        <v>39</v>
      </c>
      <c r="M1708">
        <v>25</v>
      </c>
      <c r="N1708">
        <v>975</v>
      </c>
    </row>
    <row r="1709" spans="3:14">
      <c r="C1709">
        <v>7</v>
      </c>
      <c r="D1709" t="s">
        <v>376</v>
      </c>
      <c r="E1709">
        <v>10523</v>
      </c>
      <c r="F1709" t="s">
        <v>195</v>
      </c>
      <c r="G1709" t="s">
        <v>196</v>
      </c>
      <c r="H1709">
        <v>10523</v>
      </c>
      <c r="I1709">
        <v>20</v>
      </c>
      <c r="J1709" t="s">
        <v>165</v>
      </c>
      <c r="K1709" s="41">
        <v>34851</v>
      </c>
      <c r="L1709" s="42">
        <v>81</v>
      </c>
      <c r="M1709">
        <v>15</v>
      </c>
      <c r="N1709">
        <v>1215</v>
      </c>
    </row>
    <row r="1710" spans="3:14">
      <c r="C1710">
        <v>7</v>
      </c>
      <c r="D1710" t="s">
        <v>376</v>
      </c>
      <c r="E1710">
        <v>10523</v>
      </c>
      <c r="F1710" t="s">
        <v>195</v>
      </c>
      <c r="G1710" t="s">
        <v>196</v>
      </c>
      <c r="H1710">
        <v>10523</v>
      </c>
      <c r="I1710">
        <v>37</v>
      </c>
      <c r="J1710" t="s">
        <v>369</v>
      </c>
      <c r="K1710" s="41">
        <v>34851</v>
      </c>
      <c r="L1710" s="42">
        <v>26</v>
      </c>
      <c r="M1710">
        <v>18</v>
      </c>
      <c r="N1710">
        <v>468</v>
      </c>
    </row>
    <row r="1711" spans="3:14">
      <c r="C1711">
        <v>7</v>
      </c>
      <c r="D1711" t="s">
        <v>376</v>
      </c>
      <c r="E1711">
        <v>10523</v>
      </c>
      <c r="F1711" t="s">
        <v>195</v>
      </c>
      <c r="G1711" t="s">
        <v>196</v>
      </c>
      <c r="H1711">
        <v>10523</v>
      </c>
      <c r="I1711">
        <v>41</v>
      </c>
      <c r="J1711" t="s">
        <v>131</v>
      </c>
      <c r="K1711" s="41">
        <v>34851</v>
      </c>
      <c r="L1711" s="42">
        <v>9.65</v>
      </c>
      <c r="M1711">
        <v>6</v>
      </c>
      <c r="N1711">
        <v>57.9</v>
      </c>
    </row>
    <row r="1712" spans="3:14">
      <c r="C1712">
        <v>7</v>
      </c>
      <c r="D1712" t="s">
        <v>376</v>
      </c>
      <c r="E1712">
        <v>10496</v>
      </c>
      <c r="F1712" t="s">
        <v>298</v>
      </c>
      <c r="G1712" t="s">
        <v>299</v>
      </c>
      <c r="H1712">
        <v>10496</v>
      </c>
      <c r="I1712">
        <v>31</v>
      </c>
      <c r="J1712" t="s">
        <v>118</v>
      </c>
      <c r="K1712" s="41">
        <v>34824</v>
      </c>
      <c r="L1712" s="42">
        <v>10</v>
      </c>
      <c r="M1712">
        <v>20</v>
      </c>
      <c r="N1712">
        <v>200</v>
      </c>
    </row>
    <row r="1713" spans="3:14">
      <c r="C1713">
        <v>7</v>
      </c>
      <c r="D1713" t="s">
        <v>376</v>
      </c>
      <c r="E1713">
        <v>10642</v>
      </c>
      <c r="F1713" t="s">
        <v>341</v>
      </c>
      <c r="G1713" t="s">
        <v>342</v>
      </c>
      <c r="H1713">
        <v>10642</v>
      </c>
      <c r="I1713">
        <v>21</v>
      </c>
      <c r="J1713" t="s">
        <v>235</v>
      </c>
      <c r="K1713" s="41">
        <v>34964</v>
      </c>
      <c r="L1713" s="42">
        <v>10</v>
      </c>
      <c r="M1713">
        <v>30</v>
      </c>
      <c r="N1713">
        <v>300</v>
      </c>
    </row>
    <row r="1714" spans="3:14">
      <c r="C1714">
        <v>7</v>
      </c>
      <c r="D1714" t="s">
        <v>376</v>
      </c>
      <c r="E1714">
        <v>10642</v>
      </c>
      <c r="F1714" t="s">
        <v>341</v>
      </c>
      <c r="G1714" t="s">
        <v>342</v>
      </c>
      <c r="H1714">
        <v>10642</v>
      </c>
      <c r="I1714">
        <v>61</v>
      </c>
      <c r="J1714" t="s">
        <v>306</v>
      </c>
      <c r="K1714" s="41">
        <v>34964</v>
      </c>
      <c r="L1714" s="42">
        <v>28.5</v>
      </c>
      <c r="M1714">
        <v>20</v>
      </c>
      <c r="N1714">
        <v>570</v>
      </c>
    </row>
    <row r="1715" spans="3:14">
      <c r="C1715">
        <v>7</v>
      </c>
      <c r="D1715" t="s">
        <v>376</v>
      </c>
      <c r="E1715">
        <v>10319</v>
      </c>
      <c r="F1715" t="s">
        <v>188</v>
      </c>
      <c r="G1715" t="s">
        <v>189</v>
      </c>
      <c r="H1715">
        <v>10319</v>
      </c>
      <c r="I1715">
        <v>17</v>
      </c>
      <c r="J1715" t="s">
        <v>222</v>
      </c>
      <c r="K1715" s="41">
        <v>34640</v>
      </c>
      <c r="L1715" s="42">
        <v>31.2</v>
      </c>
      <c r="M1715">
        <v>8</v>
      </c>
      <c r="N1715">
        <v>249.6</v>
      </c>
    </row>
    <row r="1716" spans="3:14">
      <c r="C1716">
        <v>7</v>
      </c>
      <c r="D1716" t="s">
        <v>376</v>
      </c>
      <c r="E1716">
        <v>10319</v>
      </c>
      <c r="F1716" t="s">
        <v>188</v>
      </c>
      <c r="G1716" t="s">
        <v>189</v>
      </c>
      <c r="H1716">
        <v>10319</v>
      </c>
      <c r="I1716">
        <v>28</v>
      </c>
      <c r="J1716" t="s">
        <v>211</v>
      </c>
      <c r="K1716" s="41">
        <v>34640</v>
      </c>
      <c r="L1716" s="42">
        <v>36.4</v>
      </c>
      <c r="M1716">
        <v>14</v>
      </c>
      <c r="N1716">
        <v>509.6</v>
      </c>
    </row>
    <row r="1717" spans="3:14">
      <c r="C1717">
        <v>7</v>
      </c>
      <c r="D1717" t="s">
        <v>376</v>
      </c>
      <c r="E1717">
        <v>10319</v>
      </c>
      <c r="F1717" t="s">
        <v>188</v>
      </c>
      <c r="G1717" t="s">
        <v>189</v>
      </c>
      <c r="H1717">
        <v>10319</v>
      </c>
      <c r="I1717">
        <v>76</v>
      </c>
      <c r="J1717" t="s">
        <v>187</v>
      </c>
      <c r="K1717" s="41">
        <v>34640</v>
      </c>
      <c r="L1717" s="42">
        <v>14.4</v>
      </c>
      <c r="M1717">
        <v>30</v>
      </c>
      <c r="N1717">
        <v>432</v>
      </c>
    </row>
    <row r="1718" spans="3:14">
      <c r="C1718">
        <v>7</v>
      </c>
      <c r="D1718" t="s">
        <v>376</v>
      </c>
      <c r="E1718">
        <v>10341</v>
      </c>
      <c r="F1718" t="s">
        <v>341</v>
      </c>
      <c r="G1718" t="s">
        <v>342</v>
      </c>
      <c r="H1718">
        <v>10341</v>
      </c>
      <c r="I1718">
        <v>33</v>
      </c>
      <c r="J1718" t="s">
        <v>137</v>
      </c>
      <c r="K1718" s="41">
        <v>34667</v>
      </c>
      <c r="L1718" s="42">
        <v>2</v>
      </c>
      <c r="M1718">
        <v>8</v>
      </c>
      <c r="N1718">
        <v>16</v>
      </c>
    </row>
    <row r="1719" spans="3:14">
      <c r="C1719">
        <v>7</v>
      </c>
      <c r="D1719" t="s">
        <v>376</v>
      </c>
      <c r="E1719">
        <v>10341</v>
      </c>
      <c r="F1719" t="s">
        <v>341</v>
      </c>
      <c r="G1719" t="s">
        <v>342</v>
      </c>
      <c r="H1719">
        <v>10341</v>
      </c>
      <c r="I1719">
        <v>59</v>
      </c>
      <c r="J1719" t="s">
        <v>198</v>
      </c>
      <c r="K1719" s="41">
        <v>34667</v>
      </c>
      <c r="L1719" s="42">
        <v>44</v>
      </c>
      <c r="M1719">
        <v>9</v>
      </c>
      <c r="N1719">
        <v>396</v>
      </c>
    </row>
    <row r="1720" spans="3:14">
      <c r="C1720">
        <v>7</v>
      </c>
      <c r="D1720" t="s">
        <v>376</v>
      </c>
      <c r="E1720">
        <v>10349</v>
      </c>
      <c r="F1720" t="s">
        <v>204</v>
      </c>
      <c r="G1720" t="s">
        <v>205</v>
      </c>
      <c r="H1720">
        <v>10349</v>
      </c>
      <c r="I1720">
        <v>54</v>
      </c>
      <c r="J1720" t="s">
        <v>154</v>
      </c>
      <c r="K1720" s="41">
        <v>34677</v>
      </c>
      <c r="L1720" s="42">
        <v>5.9</v>
      </c>
      <c r="M1720">
        <v>24</v>
      </c>
      <c r="N1720">
        <v>141.6</v>
      </c>
    </row>
    <row r="1721" spans="3:14">
      <c r="C1721">
        <v>7</v>
      </c>
      <c r="D1721" t="s">
        <v>376</v>
      </c>
      <c r="E1721">
        <v>10458</v>
      </c>
      <c r="F1721" t="s">
        <v>202</v>
      </c>
      <c r="G1721" t="s">
        <v>203</v>
      </c>
      <c r="H1721">
        <v>10458</v>
      </c>
      <c r="I1721">
        <v>26</v>
      </c>
      <c r="J1721" t="s">
        <v>133</v>
      </c>
      <c r="K1721" s="41">
        <v>34787</v>
      </c>
      <c r="L1721" s="42">
        <v>24.9</v>
      </c>
      <c r="M1721">
        <v>30</v>
      </c>
      <c r="N1721">
        <v>747</v>
      </c>
    </row>
    <row r="1722" spans="3:14">
      <c r="C1722">
        <v>7</v>
      </c>
      <c r="D1722" t="s">
        <v>376</v>
      </c>
      <c r="E1722">
        <v>10458</v>
      </c>
      <c r="F1722" t="s">
        <v>202</v>
      </c>
      <c r="G1722" t="s">
        <v>203</v>
      </c>
      <c r="H1722">
        <v>10458</v>
      </c>
      <c r="I1722">
        <v>28</v>
      </c>
      <c r="J1722" t="s">
        <v>211</v>
      </c>
      <c r="K1722" s="41">
        <v>34787</v>
      </c>
      <c r="L1722" s="42">
        <v>36.4</v>
      </c>
      <c r="M1722">
        <v>30</v>
      </c>
      <c r="N1722">
        <v>1092</v>
      </c>
    </row>
    <row r="1723" spans="3:14">
      <c r="C1723">
        <v>7</v>
      </c>
      <c r="D1723" t="s">
        <v>376</v>
      </c>
      <c r="E1723">
        <v>10458</v>
      </c>
      <c r="F1723" t="s">
        <v>202</v>
      </c>
      <c r="G1723" t="s">
        <v>203</v>
      </c>
      <c r="H1723">
        <v>10458</v>
      </c>
      <c r="I1723">
        <v>43</v>
      </c>
      <c r="J1723" t="s">
        <v>210</v>
      </c>
      <c r="K1723" s="41">
        <v>34787</v>
      </c>
      <c r="L1723" s="42">
        <v>36.799999999999997</v>
      </c>
      <c r="M1723">
        <v>20</v>
      </c>
      <c r="N1723">
        <v>736</v>
      </c>
    </row>
    <row r="1724" spans="3:14">
      <c r="C1724">
        <v>7</v>
      </c>
      <c r="D1724" t="s">
        <v>376</v>
      </c>
      <c r="E1724">
        <v>10458</v>
      </c>
      <c r="F1724" t="s">
        <v>202</v>
      </c>
      <c r="G1724" t="s">
        <v>203</v>
      </c>
      <c r="H1724">
        <v>10458</v>
      </c>
      <c r="I1724">
        <v>56</v>
      </c>
      <c r="J1724" t="s">
        <v>151</v>
      </c>
      <c r="K1724" s="41">
        <v>34787</v>
      </c>
      <c r="L1724" s="42">
        <v>30.4</v>
      </c>
      <c r="M1724">
        <v>15</v>
      </c>
      <c r="N1724">
        <v>456</v>
      </c>
    </row>
    <row r="1725" spans="3:14">
      <c r="C1725">
        <v>7</v>
      </c>
      <c r="D1725" t="s">
        <v>376</v>
      </c>
      <c r="E1725">
        <v>10458</v>
      </c>
      <c r="F1725" t="s">
        <v>202</v>
      </c>
      <c r="G1725" t="s">
        <v>203</v>
      </c>
      <c r="H1725">
        <v>10458</v>
      </c>
      <c r="I1725">
        <v>71</v>
      </c>
      <c r="J1725" t="s">
        <v>144</v>
      </c>
      <c r="K1725" s="41">
        <v>34787</v>
      </c>
      <c r="L1725" s="42">
        <v>17.2</v>
      </c>
      <c r="M1725">
        <v>50</v>
      </c>
      <c r="N1725">
        <v>860</v>
      </c>
    </row>
    <row r="1726" spans="3:14">
      <c r="C1726">
        <v>7</v>
      </c>
      <c r="D1726" t="s">
        <v>376</v>
      </c>
      <c r="E1726">
        <v>10775</v>
      </c>
      <c r="F1726" t="s">
        <v>362</v>
      </c>
      <c r="G1726" t="s">
        <v>363</v>
      </c>
      <c r="H1726">
        <v>10775</v>
      </c>
      <c r="I1726">
        <v>10</v>
      </c>
      <c r="J1726" t="s">
        <v>161</v>
      </c>
      <c r="K1726" s="41">
        <v>35076</v>
      </c>
      <c r="L1726" s="42">
        <v>31</v>
      </c>
      <c r="M1726">
        <v>6</v>
      </c>
      <c r="N1726">
        <v>186</v>
      </c>
    </row>
    <row r="1727" spans="3:14">
      <c r="C1727">
        <v>7</v>
      </c>
      <c r="D1727" t="s">
        <v>376</v>
      </c>
      <c r="E1727">
        <v>10775</v>
      </c>
      <c r="F1727" t="s">
        <v>362</v>
      </c>
      <c r="G1727" t="s">
        <v>363</v>
      </c>
      <c r="H1727">
        <v>10775</v>
      </c>
      <c r="I1727">
        <v>67</v>
      </c>
      <c r="J1727" t="s">
        <v>323</v>
      </c>
      <c r="K1727" s="41">
        <v>35076</v>
      </c>
      <c r="L1727" s="42">
        <v>14</v>
      </c>
      <c r="M1727">
        <v>3</v>
      </c>
      <c r="N1727">
        <v>42</v>
      </c>
    </row>
    <row r="1728" spans="3:14">
      <c r="C1728">
        <v>7</v>
      </c>
      <c r="D1728" t="s">
        <v>376</v>
      </c>
      <c r="E1728">
        <v>11055</v>
      </c>
      <c r="F1728" t="s">
        <v>251</v>
      </c>
      <c r="G1728" t="s">
        <v>252</v>
      </c>
      <c r="H1728">
        <v>11055</v>
      </c>
      <c r="I1728">
        <v>24</v>
      </c>
      <c r="J1728" t="s">
        <v>190</v>
      </c>
      <c r="K1728" s="41">
        <v>35213</v>
      </c>
      <c r="L1728" s="42">
        <v>4.5</v>
      </c>
      <c r="M1728">
        <v>15</v>
      </c>
      <c r="N1728">
        <v>67.5</v>
      </c>
    </row>
    <row r="1729" spans="3:14">
      <c r="C1729">
        <v>7</v>
      </c>
      <c r="D1729" t="s">
        <v>376</v>
      </c>
      <c r="E1729">
        <v>11055</v>
      </c>
      <c r="F1729" t="s">
        <v>251</v>
      </c>
      <c r="G1729" t="s">
        <v>252</v>
      </c>
      <c r="H1729">
        <v>11055</v>
      </c>
      <c r="I1729">
        <v>25</v>
      </c>
      <c r="J1729" t="s">
        <v>223</v>
      </c>
      <c r="K1729" s="41">
        <v>35213</v>
      </c>
      <c r="L1729" s="42">
        <v>14</v>
      </c>
      <c r="M1729">
        <v>15</v>
      </c>
      <c r="N1729">
        <v>210</v>
      </c>
    </row>
    <row r="1730" spans="3:14">
      <c r="C1730">
        <v>7</v>
      </c>
      <c r="D1730" t="s">
        <v>376</v>
      </c>
      <c r="E1730">
        <v>11055</v>
      </c>
      <c r="F1730" t="s">
        <v>251</v>
      </c>
      <c r="G1730" t="s">
        <v>252</v>
      </c>
      <c r="H1730">
        <v>11055</v>
      </c>
      <c r="I1730">
        <v>51</v>
      </c>
      <c r="J1730" t="s">
        <v>121</v>
      </c>
      <c r="K1730" s="41">
        <v>35213</v>
      </c>
      <c r="L1730" s="42">
        <v>53</v>
      </c>
      <c r="M1730">
        <v>20</v>
      </c>
      <c r="N1730">
        <v>1060</v>
      </c>
    </row>
    <row r="1731" spans="3:14">
      <c r="C1731">
        <v>7</v>
      </c>
      <c r="D1731" t="s">
        <v>376</v>
      </c>
      <c r="E1731">
        <v>11055</v>
      </c>
      <c r="F1731" t="s">
        <v>251</v>
      </c>
      <c r="G1731" t="s">
        <v>252</v>
      </c>
      <c r="H1731">
        <v>11055</v>
      </c>
      <c r="I1731">
        <v>57</v>
      </c>
      <c r="J1731" t="s">
        <v>180</v>
      </c>
      <c r="K1731" s="41">
        <v>35213</v>
      </c>
      <c r="L1731" s="42">
        <v>19.5</v>
      </c>
      <c r="M1731">
        <v>20</v>
      </c>
      <c r="N1731">
        <v>390</v>
      </c>
    </row>
    <row r="1732" spans="3:14">
      <c r="C1732">
        <v>7</v>
      </c>
      <c r="D1732" t="s">
        <v>376</v>
      </c>
      <c r="E1732">
        <v>10941</v>
      </c>
      <c r="F1732" t="s">
        <v>218</v>
      </c>
      <c r="G1732" t="s">
        <v>219</v>
      </c>
      <c r="H1732">
        <v>10941</v>
      </c>
      <c r="I1732">
        <v>31</v>
      </c>
      <c r="J1732" t="s">
        <v>118</v>
      </c>
      <c r="K1732" s="41">
        <v>35165</v>
      </c>
      <c r="L1732" s="42">
        <v>12.5</v>
      </c>
      <c r="M1732">
        <v>44</v>
      </c>
      <c r="N1732">
        <v>550</v>
      </c>
    </row>
    <row r="1733" spans="3:14">
      <c r="C1733">
        <v>7</v>
      </c>
      <c r="D1733" t="s">
        <v>376</v>
      </c>
      <c r="E1733">
        <v>10941</v>
      </c>
      <c r="F1733" t="s">
        <v>218</v>
      </c>
      <c r="G1733" t="s">
        <v>219</v>
      </c>
      <c r="H1733">
        <v>10941</v>
      </c>
      <c r="I1733">
        <v>62</v>
      </c>
      <c r="J1733" t="s">
        <v>138</v>
      </c>
      <c r="K1733" s="41">
        <v>35165</v>
      </c>
      <c r="L1733" s="42">
        <v>49.3</v>
      </c>
      <c r="M1733">
        <v>30</v>
      </c>
      <c r="N1733">
        <v>1479</v>
      </c>
    </row>
    <row r="1734" spans="3:14">
      <c r="C1734">
        <v>7</v>
      </c>
      <c r="D1734" t="s">
        <v>376</v>
      </c>
      <c r="E1734">
        <v>10941</v>
      </c>
      <c r="F1734" t="s">
        <v>218</v>
      </c>
      <c r="G1734" t="s">
        <v>219</v>
      </c>
      <c r="H1734">
        <v>10941</v>
      </c>
      <c r="I1734">
        <v>68</v>
      </c>
      <c r="J1734" t="s">
        <v>206</v>
      </c>
      <c r="K1734" s="41">
        <v>35165</v>
      </c>
      <c r="L1734" s="42">
        <v>12.5</v>
      </c>
      <c r="M1734">
        <v>80</v>
      </c>
      <c r="N1734">
        <v>1000</v>
      </c>
    </row>
    <row r="1735" spans="3:14">
      <c r="C1735">
        <v>7</v>
      </c>
      <c r="D1735" t="s">
        <v>376</v>
      </c>
      <c r="E1735">
        <v>10941</v>
      </c>
      <c r="F1735" t="s">
        <v>218</v>
      </c>
      <c r="G1735" t="s">
        <v>219</v>
      </c>
      <c r="H1735">
        <v>10941</v>
      </c>
      <c r="I1735">
        <v>72</v>
      </c>
      <c r="J1735" t="s">
        <v>201</v>
      </c>
      <c r="K1735" s="41">
        <v>35165</v>
      </c>
      <c r="L1735" s="42">
        <v>34.799999999999997</v>
      </c>
      <c r="M1735">
        <v>50</v>
      </c>
      <c r="N1735">
        <v>1740</v>
      </c>
    </row>
    <row r="1736" spans="3:14">
      <c r="C1736">
        <v>7</v>
      </c>
      <c r="D1736" t="s">
        <v>376</v>
      </c>
      <c r="E1736">
        <v>11074</v>
      </c>
      <c r="F1736" t="s">
        <v>341</v>
      </c>
      <c r="G1736" t="s">
        <v>342</v>
      </c>
      <c r="H1736">
        <v>11074</v>
      </c>
      <c r="I1736">
        <v>16</v>
      </c>
      <c r="J1736" t="s">
        <v>124</v>
      </c>
      <c r="K1736" s="41">
        <v>35221</v>
      </c>
      <c r="L1736" s="42">
        <v>17.45</v>
      </c>
      <c r="M1736">
        <v>14</v>
      </c>
      <c r="N1736">
        <v>244.3</v>
      </c>
    </row>
    <row r="1737" spans="3:14">
      <c r="C1737">
        <v>7</v>
      </c>
      <c r="D1737" t="s">
        <v>376</v>
      </c>
      <c r="E1737">
        <v>11037</v>
      </c>
      <c r="F1737" t="s">
        <v>275</v>
      </c>
      <c r="G1737" t="s">
        <v>276</v>
      </c>
      <c r="H1737">
        <v>11037</v>
      </c>
      <c r="I1737">
        <v>70</v>
      </c>
      <c r="J1737" t="s">
        <v>186</v>
      </c>
      <c r="K1737" s="41">
        <v>35206</v>
      </c>
      <c r="L1737" s="42">
        <v>15</v>
      </c>
      <c r="M1737">
        <v>4</v>
      </c>
      <c r="N1737">
        <v>60</v>
      </c>
    </row>
    <row r="1738" spans="3:14">
      <c r="C1738">
        <v>7</v>
      </c>
      <c r="D1738" t="s">
        <v>376</v>
      </c>
      <c r="E1738">
        <v>10322</v>
      </c>
      <c r="F1738" t="s">
        <v>271</v>
      </c>
      <c r="G1738" t="s">
        <v>272</v>
      </c>
      <c r="H1738">
        <v>10322</v>
      </c>
      <c r="I1738">
        <v>52</v>
      </c>
      <c r="J1738" t="s">
        <v>169</v>
      </c>
      <c r="K1738" s="41">
        <v>34642</v>
      </c>
      <c r="L1738" s="42">
        <v>5.6</v>
      </c>
      <c r="M1738">
        <v>20</v>
      </c>
      <c r="N1738">
        <v>112</v>
      </c>
    </row>
    <row r="1739" spans="3:14">
      <c r="C1739">
        <v>7</v>
      </c>
      <c r="D1739" t="s">
        <v>376</v>
      </c>
      <c r="E1739">
        <v>10868</v>
      </c>
      <c r="F1739" t="s">
        <v>330</v>
      </c>
      <c r="G1739" t="s">
        <v>331</v>
      </c>
      <c r="H1739">
        <v>10868</v>
      </c>
      <c r="I1739">
        <v>26</v>
      </c>
      <c r="J1739" t="s">
        <v>133</v>
      </c>
      <c r="K1739" s="41">
        <v>35130</v>
      </c>
      <c r="L1739" s="42">
        <v>31.23</v>
      </c>
      <c r="M1739">
        <v>20</v>
      </c>
      <c r="N1739">
        <v>624.6</v>
      </c>
    </row>
    <row r="1740" spans="3:14">
      <c r="C1740">
        <v>7</v>
      </c>
      <c r="D1740" t="s">
        <v>376</v>
      </c>
      <c r="E1740">
        <v>10868</v>
      </c>
      <c r="F1740" t="s">
        <v>330</v>
      </c>
      <c r="G1740" t="s">
        <v>331</v>
      </c>
      <c r="H1740">
        <v>10868</v>
      </c>
      <c r="I1740">
        <v>35</v>
      </c>
      <c r="J1740" t="s">
        <v>193</v>
      </c>
      <c r="K1740" s="41">
        <v>35130</v>
      </c>
      <c r="L1740" s="42">
        <v>18</v>
      </c>
      <c r="M1740">
        <v>30</v>
      </c>
      <c r="N1740">
        <v>540</v>
      </c>
    </row>
    <row r="1741" spans="3:14">
      <c r="C1741">
        <v>7</v>
      </c>
      <c r="D1741" t="s">
        <v>376</v>
      </c>
      <c r="E1741">
        <v>10868</v>
      </c>
      <c r="F1741" t="s">
        <v>330</v>
      </c>
      <c r="G1741" t="s">
        <v>331</v>
      </c>
      <c r="H1741">
        <v>10868</v>
      </c>
      <c r="I1741">
        <v>49</v>
      </c>
      <c r="J1741" t="s">
        <v>194</v>
      </c>
      <c r="K1741" s="41">
        <v>35130</v>
      </c>
      <c r="L1741" s="42">
        <v>20</v>
      </c>
      <c r="M1741">
        <v>42</v>
      </c>
      <c r="N1741">
        <v>840</v>
      </c>
    </row>
    <row r="1742" spans="3:14">
      <c r="C1742">
        <v>7</v>
      </c>
      <c r="D1742" t="s">
        <v>376</v>
      </c>
      <c r="E1742">
        <v>10818</v>
      </c>
      <c r="F1742" t="s">
        <v>284</v>
      </c>
      <c r="G1742" t="s">
        <v>285</v>
      </c>
      <c r="H1742">
        <v>10818</v>
      </c>
      <c r="I1742">
        <v>32</v>
      </c>
      <c r="J1742" t="s">
        <v>167</v>
      </c>
      <c r="K1742" s="41">
        <v>35102</v>
      </c>
      <c r="L1742" s="42">
        <v>32</v>
      </c>
      <c r="M1742">
        <v>20</v>
      </c>
      <c r="N1742">
        <v>640</v>
      </c>
    </row>
    <row r="1743" spans="3:14">
      <c r="C1743">
        <v>7</v>
      </c>
      <c r="D1743" t="s">
        <v>376</v>
      </c>
      <c r="E1743">
        <v>10818</v>
      </c>
      <c r="F1743" t="s">
        <v>284</v>
      </c>
      <c r="G1743" t="s">
        <v>285</v>
      </c>
      <c r="H1743">
        <v>10818</v>
      </c>
      <c r="I1743">
        <v>41</v>
      </c>
      <c r="J1743" t="s">
        <v>131</v>
      </c>
      <c r="K1743" s="41">
        <v>35102</v>
      </c>
      <c r="L1743" s="42">
        <v>9.65</v>
      </c>
      <c r="M1743">
        <v>20</v>
      </c>
      <c r="N1743">
        <v>193</v>
      </c>
    </row>
    <row r="1744" spans="3:14">
      <c r="C1744">
        <v>7</v>
      </c>
      <c r="D1744" t="s">
        <v>376</v>
      </c>
      <c r="E1744">
        <v>10353</v>
      </c>
      <c r="F1744" t="s">
        <v>321</v>
      </c>
      <c r="G1744" t="s">
        <v>322</v>
      </c>
      <c r="H1744">
        <v>10353</v>
      </c>
      <c r="I1744">
        <v>11</v>
      </c>
      <c r="J1744" t="s">
        <v>197</v>
      </c>
      <c r="K1744" s="41">
        <v>34682</v>
      </c>
      <c r="L1744" s="42">
        <v>16.8</v>
      </c>
      <c r="M1744">
        <v>12</v>
      </c>
      <c r="N1744">
        <v>201.6</v>
      </c>
    </row>
    <row r="1745" spans="3:14">
      <c r="C1745">
        <v>7</v>
      </c>
      <c r="D1745" t="s">
        <v>376</v>
      </c>
      <c r="E1745">
        <v>10353</v>
      </c>
      <c r="F1745" t="s">
        <v>321</v>
      </c>
      <c r="G1745" t="s">
        <v>322</v>
      </c>
      <c r="H1745">
        <v>10353</v>
      </c>
      <c r="I1745">
        <v>38</v>
      </c>
      <c r="J1745" t="s">
        <v>145</v>
      </c>
      <c r="K1745" s="41">
        <v>34682</v>
      </c>
      <c r="L1745" s="42">
        <v>210.8</v>
      </c>
      <c r="M1745">
        <v>50</v>
      </c>
      <c r="N1745">
        <v>10540</v>
      </c>
    </row>
    <row r="1746" spans="3:14">
      <c r="C1746">
        <v>7</v>
      </c>
      <c r="D1746" t="s">
        <v>376</v>
      </c>
      <c r="E1746">
        <v>10659</v>
      </c>
      <c r="F1746" t="s">
        <v>330</v>
      </c>
      <c r="G1746" t="s">
        <v>331</v>
      </c>
      <c r="H1746">
        <v>10659</v>
      </c>
      <c r="I1746">
        <v>31</v>
      </c>
      <c r="J1746" t="s">
        <v>118</v>
      </c>
      <c r="K1746" s="41">
        <v>34978</v>
      </c>
      <c r="L1746" s="42">
        <v>12.5</v>
      </c>
      <c r="M1746">
        <v>20</v>
      </c>
      <c r="N1746">
        <v>250</v>
      </c>
    </row>
    <row r="1747" spans="3:14">
      <c r="C1747">
        <v>7</v>
      </c>
      <c r="D1747" t="s">
        <v>376</v>
      </c>
      <c r="E1747">
        <v>10659</v>
      </c>
      <c r="F1747" t="s">
        <v>330</v>
      </c>
      <c r="G1747" t="s">
        <v>331</v>
      </c>
      <c r="H1747">
        <v>10659</v>
      </c>
      <c r="I1747">
        <v>40</v>
      </c>
      <c r="J1747" t="s">
        <v>184</v>
      </c>
      <c r="K1747" s="41">
        <v>34978</v>
      </c>
      <c r="L1747" s="42">
        <v>18.399999999999999</v>
      </c>
      <c r="M1747">
        <v>24</v>
      </c>
      <c r="N1747">
        <v>441.6</v>
      </c>
    </row>
    <row r="1748" spans="3:14">
      <c r="C1748">
        <v>7</v>
      </c>
      <c r="D1748" t="s">
        <v>376</v>
      </c>
      <c r="E1748">
        <v>10659</v>
      </c>
      <c r="F1748" t="s">
        <v>330</v>
      </c>
      <c r="G1748" t="s">
        <v>331</v>
      </c>
      <c r="H1748">
        <v>10659</v>
      </c>
      <c r="I1748">
        <v>70</v>
      </c>
      <c r="J1748" t="s">
        <v>186</v>
      </c>
      <c r="K1748" s="41">
        <v>34978</v>
      </c>
      <c r="L1748" s="42">
        <v>15</v>
      </c>
      <c r="M1748">
        <v>40</v>
      </c>
      <c r="N1748">
        <v>600</v>
      </c>
    </row>
    <row r="1749" spans="3:14">
      <c r="C1749">
        <v>7</v>
      </c>
      <c r="D1749" t="s">
        <v>376</v>
      </c>
      <c r="E1749">
        <v>10406</v>
      </c>
      <c r="F1749" t="s">
        <v>330</v>
      </c>
      <c r="G1749" t="s">
        <v>331</v>
      </c>
      <c r="H1749">
        <v>10406</v>
      </c>
      <c r="I1749">
        <v>1</v>
      </c>
      <c r="J1749" t="s">
        <v>183</v>
      </c>
      <c r="K1749" s="41">
        <v>34737</v>
      </c>
      <c r="L1749" s="42">
        <v>14.4</v>
      </c>
      <c r="M1749">
        <v>10</v>
      </c>
      <c r="N1749">
        <v>144</v>
      </c>
    </row>
    <row r="1750" spans="3:14">
      <c r="C1750">
        <v>7</v>
      </c>
      <c r="D1750" t="s">
        <v>376</v>
      </c>
      <c r="E1750">
        <v>10406</v>
      </c>
      <c r="F1750" t="s">
        <v>330</v>
      </c>
      <c r="G1750" t="s">
        <v>331</v>
      </c>
      <c r="H1750">
        <v>10406</v>
      </c>
      <c r="I1750">
        <v>21</v>
      </c>
      <c r="J1750" t="s">
        <v>235</v>
      </c>
      <c r="K1750" s="41">
        <v>34737</v>
      </c>
      <c r="L1750" s="42">
        <v>8</v>
      </c>
      <c r="M1750">
        <v>30</v>
      </c>
      <c r="N1750">
        <v>240</v>
      </c>
    </row>
    <row r="1751" spans="3:14">
      <c r="C1751">
        <v>7</v>
      </c>
      <c r="D1751" t="s">
        <v>376</v>
      </c>
      <c r="E1751">
        <v>10406</v>
      </c>
      <c r="F1751" t="s">
        <v>330</v>
      </c>
      <c r="G1751" t="s">
        <v>331</v>
      </c>
      <c r="H1751">
        <v>10406</v>
      </c>
      <c r="I1751">
        <v>28</v>
      </c>
      <c r="J1751" t="s">
        <v>211</v>
      </c>
      <c r="K1751" s="41">
        <v>34737</v>
      </c>
      <c r="L1751" s="42">
        <v>36.4</v>
      </c>
      <c r="M1751">
        <v>42</v>
      </c>
      <c r="N1751">
        <v>1528.8</v>
      </c>
    </row>
    <row r="1752" spans="3:14">
      <c r="C1752">
        <v>7</v>
      </c>
      <c r="D1752" t="s">
        <v>376</v>
      </c>
      <c r="E1752">
        <v>10406</v>
      </c>
      <c r="F1752" t="s">
        <v>330</v>
      </c>
      <c r="G1752" t="s">
        <v>331</v>
      </c>
      <c r="H1752">
        <v>10406</v>
      </c>
      <c r="I1752">
        <v>36</v>
      </c>
      <c r="J1752" t="s">
        <v>209</v>
      </c>
      <c r="K1752" s="41">
        <v>34737</v>
      </c>
      <c r="L1752" s="42">
        <v>15.2</v>
      </c>
      <c r="M1752">
        <v>5</v>
      </c>
      <c r="N1752">
        <v>76</v>
      </c>
    </row>
    <row r="1753" spans="3:14">
      <c r="C1753">
        <v>7</v>
      </c>
      <c r="D1753" t="s">
        <v>376</v>
      </c>
      <c r="E1753">
        <v>10406</v>
      </c>
      <c r="F1753" t="s">
        <v>330</v>
      </c>
      <c r="G1753" t="s">
        <v>331</v>
      </c>
      <c r="H1753">
        <v>10406</v>
      </c>
      <c r="I1753">
        <v>40</v>
      </c>
      <c r="J1753" t="s">
        <v>184</v>
      </c>
      <c r="K1753" s="41">
        <v>34737</v>
      </c>
      <c r="L1753" s="42">
        <v>14.7</v>
      </c>
      <c r="M1753">
        <v>2</v>
      </c>
      <c r="N1753">
        <v>29.4</v>
      </c>
    </row>
    <row r="1754" spans="3:14">
      <c r="C1754">
        <v>7</v>
      </c>
      <c r="D1754" t="s">
        <v>376</v>
      </c>
      <c r="E1754">
        <v>10512</v>
      </c>
      <c r="F1754" t="s">
        <v>332</v>
      </c>
      <c r="G1754" t="s">
        <v>333</v>
      </c>
      <c r="H1754">
        <v>10512</v>
      </c>
      <c r="I1754">
        <v>24</v>
      </c>
      <c r="J1754" t="s">
        <v>190</v>
      </c>
      <c r="K1754" s="41">
        <v>34841</v>
      </c>
      <c r="L1754" s="42">
        <v>4.5</v>
      </c>
      <c r="M1754">
        <v>10</v>
      </c>
      <c r="N1754">
        <v>45</v>
      </c>
    </row>
    <row r="1755" spans="3:14">
      <c r="C1755">
        <v>7</v>
      </c>
      <c r="D1755" t="s">
        <v>376</v>
      </c>
      <c r="E1755">
        <v>10512</v>
      </c>
      <c r="F1755" t="s">
        <v>332</v>
      </c>
      <c r="G1755" t="s">
        <v>333</v>
      </c>
      <c r="H1755">
        <v>10512</v>
      </c>
      <c r="I1755">
        <v>46</v>
      </c>
      <c r="J1755" t="s">
        <v>128</v>
      </c>
      <c r="K1755" s="41">
        <v>34841</v>
      </c>
      <c r="L1755" s="42">
        <v>12</v>
      </c>
      <c r="M1755">
        <v>9</v>
      </c>
      <c r="N1755">
        <v>108</v>
      </c>
    </row>
    <row r="1756" spans="3:14">
      <c r="C1756">
        <v>7</v>
      </c>
      <c r="D1756" t="s">
        <v>376</v>
      </c>
      <c r="E1756">
        <v>10512</v>
      </c>
      <c r="F1756" t="s">
        <v>332</v>
      </c>
      <c r="G1756" t="s">
        <v>333</v>
      </c>
      <c r="H1756">
        <v>10512</v>
      </c>
      <c r="I1756">
        <v>47</v>
      </c>
      <c r="J1756" t="s">
        <v>262</v>
      </c>
      <c r="K1756" s="41">
        <v>34841</v>
      </c>
      <c r="L1756" s="42">
        <v>9.5</v>
      </c>
      <c r="M1756">
        <v>6</v>
      </c>
      <c r="N1756">
        <v>57</v>
      </c>
    </row>
    <row r="1757" spans="3:14">
      <c r="C1757">
        <v>7</v>
      </c>
      <c r="D1757" t="s">
        <v>376</v>
      </c>
      <c r="E1757">
        <v>10512</v>
      </c>
      <c r="F1757" t="s">
        <v>332</v>
      </c>
      <c r="G1757" t="s">
        <v>333</v>
      </c>
      <c r="H1757">
        <v>10512</v>
      </c>
      <c r="I1757">
        <v>60</v>
      </c>
      <c r="J1757" t="s">
        <v>171</v>
      </c>
      <c r="K1757" s="41">
        <v>34841</v>
      </c>
      <c r="L1757" s="42">
        <v>34</v>
      </c>
      <c r="M1757">
        <v>12</v>
      </c>
      <c r="N1757">
        <v>408</v>
      </c>
    </row>
    <row r="1758" spans="3:14">
      <c r="C1758">
        <v>7</v>
      </c>
      <c r="D1758" t="s">
        <v>376</v>
      </c>
      <c r="E1758">
        <v>10550</v>
      </c>
      <c r="F1758" t="s">
        <v>275</v>
      </c>
      <c r="G1758" t="s">
        <v>276</v>
      </c>
      <c r="H1758">
        <v>10550</v>
      </c>
      <c r="I1758">
        <v>17</v>
      </c>
      <c r="J1758" t="s">
        <v>222</v>
      </c>
      <c r="K1758" s="41">
        <v>34878</v>
      </c>
      <c r="L1758" s="42">
        <v>39</v>
      </c>
      <c r="M1758">
        <v>8</v>
      </c>
      <c r="N1758">
        <v>312</v>
      </c>
    </row>
    <row r="1759" spans="3:14">
      <c r="C1759">
        <v>7</v>
      </c>
      <c r="D1759" t="s">
        <v>376</v>
      </c>
      <c r="E1759">
        <v>10550</v>
      </c>
      <c r="F1759" t="s">
        <v>275</v>
      </c>
      <c r="G1759" t="s">
        <v>276</v>
      </c>
      <c r="H1759">
        <v>10550</v>
      </c>
      <c r="I1759">
        <v>19</v>
      </c>
      <c r="J1759" t="s">
        <v>185</v>
      </c>
      <c r="K1759" s="41">
        <v>34878</v>
      </c>
      <c r="L1759" s="42">
        <v>9.1999999999999993</v>
      </c>
      <c r="M1759">
        <v>10</v>
      </c>
      <c r="N1759">
        <v>92</v>
      </c>
    </row>
    <row r="1760" spans="3:14">
      <c r="C1760">
        <v>7</v>
      </c>
      <c r="D1760" t="s">
        <v>376</v>
      </c>
      <c r="E1760">
        <v>10550</v>
      </c>
      <c r="F1760" t="s">
        <v>275</v>
      </c>
      <c r="G1760" t="s">
        <v>276</v>
      </c>
      <c r="H1760">
        <v>10550</v>
      </c>
      <c r="I1760">
        <v>21</v>
      </c>
      <c r="J1760" t="s">
        <v>235</v>
      </c>
      <c r="K1760" s="41">
        <v>34878</v>
      </c>
      <c r="L1760" s="42">
        <v>10</v>
      </c>
      <c r="M1760">
        <v>6</v>
      </c>
      <c r="N1760">
        <v>60</v>
      </c>
    </row>
    <row r="1761" spans="3:14">
      <c r="C1761">
        <v>7</v>
      </c>
      <c r="D1761" t="s">
        <v>376</v>
      </c>
      <c r="E1761">
        <v>10550</v>
      </c>
      <c r="F1761" t="s">
        <v>275</v>
      </c>
      <c r="G1761" t="s">
        <v>276</v>
      </c>
      <c r="H1761">
        <v>10550</v>
      </c>
      <c r="I1761">
        <v>61</v>
      </c>
      <c r="J1761" t="s">
        <v>306</v>
      </c>
      <c r="K1761" s="41">
        <v>34878</v>
      </c>
      <c r="L1761" s="42">
        <v>28.5</v>
      </c>
      <c r="M1761">
        <v>10</v>
      </c>
      <c r="N1761">
        <v>285</v>
      </c>
    </row>
    <row r="1762" spans="3:14">
      <c r="C1762">
        <v>7</v>
      </c>
      <c r="D1762" t="s">
        <v>376</v>
      </c>
      <c r="E1762">
        <v>10777</v>
      </c>
      <c r="F1762" t="s">
        <v>233</v>
      </c>
      <c r="G1762" t="s">
        <v>234</v>
      </c>
      <c r="H1762">
        <v>10777</v>
      </c>
      <c r="I1762">
        <v>42</v>
      </c>
      <c r="J1762" t="s">
        <v>119</v>
      </c>
      <c r="K1762" s="41">
        <v>35079</v>
      </c>
      <c r="L1762" s="42">
        <v>14</v>
      </c>
      <c r="M1762">
        <v>20</v>
      </c>
      <c r="N1762">
        <v>280</v>
      </c>
    </row>
    <row r="1763" spans="3:14">
      <c r="C1763">
        <v>7</v>
      </c>
      <c r="D1763" t="s">
        <v>376</v>
      </c>
      <c r="E1763">
        <v>10993</v>
      </c>
      <c r="F1763" t="s">
        <v>267</v>
      </c>
      <c r="G1763" t="s">
        <v>268</v>
      </c>
      <c r="H1763">
        <v>10993</v>
      </c>
      <c r="I1763">
        <v>29</v>
      </c>
      <c r="J1763" t="s">
        <v>192</v>
      </c>
      <c r="K1763" s="41">
        <v>35186</v>
      </c>
      <c r="L1763" s="42">
        <v>123.79</v>
      </c>
      <c r="M1763">
        <v>50</v>
      </c>
      <c r="N1763">
        <v>6189.5</v>
      </c>
    </row>
    <row r="1764" spans="3:14">
      <c r="C1764">
        <v>7</v>
      </c>
      <c r="D1764" t="s">
        <v>376</v>
      </c>
      <c r="E1764">
        <v>10993</v>
      </c>
      <c r="F1764" t="s">
        <v>267</v>
      </c>
      <c r="G1764" t="s">
        <v>268</v>
      </c>
      <c r="H1764">
        <v>10993</v>
      </c>
      <c r="I1764">
        <v>41</v>
      </c>
      <c r="J1764" t="s">
        <v>131</v>
      </c>
      <c r="K1764" s="41">
        <v>35186</v>
      </c>
      <c r="L1764" s="42">
        <v>9.65</v>
      </c>
      <c r="M1764">
        <v>35</v>
      </c>
      <c r="N1764">
        <v>337.75</v>
      </c>
    </row>
    <row r="1765" spans="3:14">
      <c r="C1765">
        <v>7</v>
      </c>
      <c r="D1765" t="s">
        <v>376</v>
      </c>
      <c r="E1765">
        <v>10880</v>
      </c>
      <c r="F1765" t="s">
        <v>267</v>
      </c>
      <c r="G1765" t="s">
        <v>268</v>
      </c>
      <c r="H1765">
        <v>10880</v>
      </c>
      <c r="I1765">
        <v>23</v>
      </c>
      <c r="J1765" t="s">
        <v>166</v>
      </c>
      <c r="K1765" s="41">
        <v>35136</v>
      </c>
      <c r="L1765" s="42">
        <v>9</v>
      </c>
      <c r="M1765">
        <v>30</v>
      </c>
      <c r="N1765">
        <v>270</v>
      </c>
    </row>
    <row r="1766" spans="3:14">
      <c r="C1766">
        <v>7</v>
      </c>
      <c r="D1766" t="s">
        <v>376</v>
      </c>
      <c r="E1766">
        <v>10880</v>
      </c>
      <c r="F1766" t="s">
        <v>267</v>
      </c>
      <c r="G1766" t="s">
        <v>268</v>
      </c>
      <c r="H1766">
        <v>10880</v>
      </c>
      <c r="I1766">
        <v>61</v>
      </c>
      <c r="J1766" t="s">
        <v>306</v>
      </c>
      <c r="K1766" s="41">
        <v>35136</v>
      </c>
      <c r="L1766" s="42">
        <v>28.5</v>
      </c>
      <c r="M1766">
        <v>30</v>
      </c>
      <c r="N1766">
        <v>855</v>
      </c>
    </row>
    <row r="1767" spans="3:14">
      <c r="C1767">
        <v>7</v>
      </c>
      <c r="D1767" t="s">
        <v>376</v>
      </c>
      <c r="E1767">
        <v>10880</v>
      </c>
      <c r="F1767" t="s">
        <v>267</v>
      </c>
      <c r="G1767" t="s">
        <v>268</v>
      </c>
      <c r="H1767">
        <v>10880</v>
      </c>
      <c r="I1767">
        <v>70</v>
      </c>
      <c r="J1767" t="s">
        <v>186</v>
      </c>
      <c r="K1767" s="41">
        <v>35136</v>
      </c>
      <c r="L1767" s="42">
        <v>15</v>
      </c>
      <c r="M1767">
        <v>50</v>
      </c>
      <c r="N1767">
        <v>750</v>
      </c>
    </row>
    <row r="1768" spans="3:14">
      <c r="C1768">
        <v>7</v>
      </c>
      <c r="D1768" t="s">
        <v>376</v>
      </c>
      <c r="E1768">
        <v>10303</v>
      </c>
      <c r="F1768" t="s">
        <v>275</v>
      </c>
      <c r="G1768" t="s">
        <v>276</v>
      </c>
      <c r="H1768">
        <v>10303</v>
      </c>
      <c r="I1768">
        <v>40</v>
      </c>
      <c r="J1768" t="s">
        <v>184</v>
      </c>
      <c r="K1768" s="41">
        <v>34619</v>
      </c>
      <c r="L1768" s="42">
        <v>14.7</v>
      </c>
      <c r="M1768">
        <v>40</v>
      </c>
      <c r="N1768">
        <v>588</v>
      </c>
    </row>
    <row r="1769" spans="3:14">
      <c r="C1769">
        <v>7</v>
      </c>
      <c r="D1769" t="s">
        <v>376</v>
      </c>
      <c r="E1769">
        <v>10303</v>
      </c>
      <c r="F1769" t="s">
        <v>275</v>
      </c>
      <c r="G1769" t="s">
        <v>276</v>
      </c>
      <c r="H1769">
        <v>10303</v>
      </c>
      <c r="I1769">
        <v>65</v>
      </c>
      <c r="J1769" t="s">
        <v>147</v>
      </c>
      <c r="K1769" s="41">
        <v>34619</v>
      </c>
      <c r="L1769" s="42">
        <v>16.8</v>
      </c>
      <c r="M1769">
        <v>30</v>
      </c>
      <c r="N1769">
        <v>504</v>
      </c>
    </row>
    <row r="1770" spans="3:14">
      <c r="C1770">
        <v>7</v>
      </c>
      <c r="D1770" t="s">
        <v>376</v>
      </c>
      <c r="E1770">
        <v>10303</v>
      </c>
      <c r="F1770" t="s">
        <v>275</v>
      </c>
      <c r="G1770" t="s">
        <v>276</v>
      </c>
      <c r="H1770">
        <v>10303</v>
      </c>
      <c r="I1770">
        <v>68</v>
      </c>
      <c r="J1770" t="s">
        <v>206</v>
      </c>
      <c r="K1770" s="41">
        <v>34619</v>
      </c>
      <c r="L1770" s="42">
        <v>10</v>
      </c>
      <c r="M1770">
        <v>15</v>
      </c>
      <c r="N1770">
        <v>150</v>
      </c>
    </row>
    <row r="1771" spans="3:14">
      <c r="C1771">
        <v>7</v>
      </c>
      <c r="D1771" t="s">
        <v>376</v>
      </c>
      <c r="E1771">
        <v>10527</v>
      </c>
      <c r="F1771" t="s">
        <v>181</v>
      </c>
      <c r="G1771" t="s">
        <v>182</v>
      </c>
      <c r="H1771">
        <v>10527</v>
      </c>
      <c r="I1771">
        <v>4</v>
      </c>
      <c r="J1771" t="s">
        <v>157</v>
      </c>
      <c r="K1771" s="41">
        <v>34855</v>
      </c>
      <c r="L1771" s="42">
        <v>22</v>
      </c>
      <c r="M1771">
        <v>50</v>
      </c>
      <c r="N1771">
        <v>1100</v>
      </c>
    </row>
    <row r="1772" spans="3:14">
      <c r="C1772">
        <v>7</v>
      </c>
      <c r="D1772" t="s">
        <v>376</v>
      </c>
      <c r="E1772">
        <v>10527</v>
      </c>
      <c r="F1772" t="s">
        <v>181</v>
      </c>
      <c r="G1772" t="s">
        <v>182</v>
      </c>
      <c r="H1772">
        <v>10527</v>
      </c>
      <c r="I1772">
        <v>36</v>
      </c>
      <c r="J1772" t="s">
        <v>209</v>
      </c>
      <c r="K1772" s="41">
        <v>34855</v>
      </c>
      <c r="L1772" s="42">
        <v>19</v>
      </c>
      <c r="M1772">
        <v>30</v>
      </c>
      <c r="N1772">
        <v>570</v>
      </c>
    </row>
    <row r="1773" spans="3:14">
      <c r="C1773">
        <v>7</v>
      </c>
      <c r="D1773" t="s">
        <v>376</v>
      </c>
      <c r="E1773">
        <v>10531</v>
      </c>
      <c r="F1773" t="s">
        <v>358</v>
      </c>
      <c r="G1773" t="s">
        <v>359</v>
      </c>
      <c r="H1773">
        <v>10531</v>
      </c>
      <c r="I1773">
        <v>59</v>
      </c>
      <c r="J1773" t="s">
        <v>198</v>
      </c>
      <c r="K1773" s="41">
        <v>34858</v>
      </c>
      <c r="L1773" s="42">
        <v>55</v>
      </c>
      <c r="M1773">
        <v>2</v>
      </c>
      <c r="N1773">
        <v>110</v>
      </c>
    </row>
    <row r="1774" spans="3:14">
      <c r="C1774">
        <v>7</v>
      </c>
      <c r="D1774" t="s">
        <v>376</v>
      </c>
      <c r="E1774">
        <v>10597</v>
      </c>
      <c r="F1774" t="s">
        <v>321</v>
      </c>
      <c r="G1774" t="s">
        <v>322</v>
      </c>
      <c r="H1774">
        <v>10597</v>
      </c>
      <c r="I1774">
        <v>24</v>
      </c>
      <c r="J1774" t="s">
        <v>190</v>
      </c>
      <c r="K1774" s="41">
        <v>34922</v>
      </c>
      <c r="L1774" s="42">
        <v>4.5</v>
      </c>
      <c r="M1774">
        <v>35</v>
      </c>
      <c r="N1774">
        <v>157.5</v>
      </c>
    </row>
    <row r="1775" spans="3:14">
      <c r="C1775">
        <v>7</v>
      </c>
      <c r="D1775" t="s">
        <v>376</v>
      </c>
      <c r="E1775">
        <v>10597</v>
      </c>
      <c r="F1775" t="s">
        <v>321</v>
      </c>
      <c r="G1775" t="s">
        <v>322</v>
      </c>
      <c r="H1775">
        <v>10597</v>
      </c>
      <c r="I1775">
        <v>57</v>
      </c>
      <c r="J1775" t="s">
        <v>180</v>
      </c>
      <c r="K1775" s="41">
        <v>34922</v>
      </c>
      <c r="L1775" s="42">
        <v>19.5</v>
      </c>
      <c r="M1775">
        <v>20</v>
      </c>
      <c r="N1775">
        <v>390</v>
      </c>
    </row>
    <row r="1776" spans="3:14">
      <c r="C1776">
        <v>7</v>
      </c>
      <c r="D1776" t="s">
        <v>376</v>
      </c>
      <c r="E1776">
        <v>10597</v>
      </c>
      <c r="F1776" t="s">
        <v>321</v>
      </c>
      <c r="G1776" t="s">
        <v>322</v>
      </c>
      <c r="H1776">
        <v>10597</v>
      </c>
      <c r="I1776">
        <v>65</v>
      </c>
      <c r="J1776" t="s">
        <v>147</v>
      </c>
      <c r="K1776" s="41">
        <v>34922</v>
      </c>
      <c r="L1776" s="42">
        <v>21.05</v>
      </c>
      <c r="M1776">
        <v>12</v>
      </c>
      <c r="N1776">
        <v>252.6</v>
      </c>
    </row>
    <row r="1777" spans="3:14">
      <c r="C1777">
        <v>7</v>
      </c>
      <c r="D1777" t="s">
        <v>376</v>
      </c>
      <c r="E1777">
        <v>10633</v>
      </c>
      <c r="F1777" t="s">
        <v>116</v>
      </c>
      <c r="G1777" t="s">
        <v>117</v>
      </c>
      <c r="H1777">
        <v>10633</v>
      </c>
      <c r="I1777">
        <v>12</v>
      </c>
      <c r="J1777" t="s">
        <v>162</v>
      </c>
      <c r="K1777" s="41">
        <v>34957</v>
      </c>
      <c r="L1777" s="42">
        <v>38</v>
      </c>
      <c r="M1777">
        <v>36</v>
      </c>
      <c r="N1777">
        <v>1368</v>
      </c>
    </row>
    <row r="1778" spans="3:14">
      <c r="C1778">
        <v>7</v>
      </c>
      <c r="D1778" t="s">
        <v>376</v>
      </c>
      <c r="E1778">
        <v>10633</v>
      </c>
      <c r="F1778" t="s">
        <v>116</v>
      </c>
      <c r="G1778" t="s">
        <v>117</v>
      </c>
      <c r="H1778">
        <v>10633</v>
      </c>
      <c r="I1778">
        <v>13</v>
      </c>
      <c r="J1778" t="s">
        <v>163</v>
      </c>
      <c r="K1778" s="41">
        <v>34957</v>
      </c>
      <c r="L1778" s="42">
        <v>6</v>
      </c>
      <c r="M1778">
        <v>13</v>
      </c>
      <c r="N1778">
        <v>78</v>
      </c>
    </row>
    <row r="1779" spans="3:14">
      <c r="C1779">
        <v>7</v>
      </c>
      <c r="D1779" t="s">
        <v>376</v>
      </c>
      <c r="E1779">
        <v>10633</v>
      </c>
      <c r="F1779" t="s">
        <v>116</v>
      </c>
      <c r="G1779" t="s">
        <v>117</v>
      </c>
      <c r="H1779">
        <v>10633</v>
      </c>
      <c r="I1779">
        <v>26</v>
      </c>
      <c r="J1779" t="s">
        <v>133</v>
      </c>
      <c r="K1779" s="41">
        <v>34957</v>
      </c>
      <c r="L1779" s="42">
        <v>31.23</v>
      </c>
      <c r="M1779">
        <v>35</v>
      </c>
      <c r="N1779">
        <v>1093.05</v>
      </c>
    </row>
    <row r="1780" spans="3:14">
      <c r="C1780">
        <v>7</v>
      </c>
      <c r="D1780" t="s">
        <v>376</v>
      </c>
      <c r="E1780">
        <v>10633</v>
      </c>
      <c r="F1780" t="s">
        <v>116</v>
      </c>
      <c r="G1780" t="s">
        <v>117</v>
      </c>
      <c r="H1780">
        <v>10633</v>
      </c>
      <c r="I1780">
        <v>62</v>
      </c>
      <c r="J1780" t="s">
        <v>138</v>
      </c>
      <c r="K1780" s="41">
        <v>34957</v>
      </c>
      <c r="L1780" s="42">
        <v>49.3</v>
      </c>
      <c r="M1780">
        <v>80</v>
      </c>
      <c r="N1780">
        <v>3944</v>
      </c>
    </row>
    <row r="1781" spans="3:14">
      <c r="C1781">
        <v>7</v>
      </c>
      <c r="D1781" t="s">
        <v>376</v>
      </c>
      <c r="E1781">
        <v>10836</v>
      </c>
      <c r="F1781" t="s">
        <v>116</v>
      </c>
      <c r="G1781" t="s">
        <v>117</v>
      </c>
      <c r="H1781">
        <v>10836</v>
      </c>
      <c r="I1781">
        <v>22</v>
      </c>
      <c r="J1781" t="s">
        <v>336</v>
      </c>
      <c r="K1781" s="41">
        <v>35111</v>
      </c>
      <c r="L1781" s="42">
        <v>21</v>
      </c>
      <c r="M1781">
        <v>52</v>
      </c>
      <c r="N1781">
        <v>1092</v>
      </c>
    </row>
    <row r="1782" spans="3:14">
      <c r="C1782">
        <v>7</v>
      </c>
      <c r="D1782" t="s">
        <v>376</v>
      </c>
      <c r="E1782">
        <v>10836</v>
      </c>
      <c r="F1782" t="s">
        <v>116</v>
      </c>
      <c r="G1782" t="s">
        <v>117</v>
      </c>
      <c r="H1782">
        <v>10836</v>
      </c>
      <c r="I1782">
        <v>35</v>
      </c>
      <c r="J1782" t="s">
        <v>193</v>
      </c>
      <c r="K1782" s="41">
        <v>35111</v>
      </c>
      <c r="L1782" s="42">
        <v>18</v>
      </c>
      <c r="M1782">
        <v>6</v>
      </c>
      <c r="N1782">
        <v>108</v>
      </c>
    </row>
    <row r="1783" spans="3:14">
      <c r="C1783">
        <v>7</v>
      </c>
      <c r="D1783" t="s">
        <v>376</v>
      </c>
      <c r="E1783">
        <v>10836</v>
      </c>
      <c r="F1783" t="s">
        <v>116</v>
      </c>
      <c r="G1783" t="s">
        <v>117</v>
      </c>
      <c r="H1783">
        <v>10836</v>
      </c>
      <c r="I1783">
        <v>57</v>
      </c>
      <c r="J1783" t="s">
        <v>180</v>
      </c>
      <c r="K1783" s="41">
        <v>35111</v>
      </c>
      <c r="L1783" s="42">
        <v>19.5</v>
      </c>
      <c r="M1783">
        <v>24</v>
      </c>
      <c r="N1783">
        <v>468</v>
      </c>
    </row>
    <row r="1784" spans="3:14">
      <c r="C1784">
        <v>7</v>
      </c>
      <c r="D1784" t="s">
        <v>376</v>
      </c>
      <c r="E1784">
        <v>10836</v>
      </c>
      <c r="F1784" t="s">
        <v>116</v>
      </c>
      <c r="G1784" t="s">
        <v>117</v>
      </c>
      <c r="H1784">
        <v>10836</v>
      </c>
      <c r="I1784">
        <v>60</v>
      </c>
      <c r="J1784" t="s">
        <v>171</v>
      </c>
      <c r="K1784" s="41">
        <v>35111</v>
      </c>
      <c r="L1784" s="42">
        <v>34</v>
      </c>
      <c r="M1784">
        <v>60</v>
      </c>
      <c r="N1784">
        <v>2040</v>
      </c>
    </row>
    <row r="1785" spans="3:14">
      <c r="C1785">
        <v>7</v>
      </c>
      <c r="D1785" t="s">
        <v>376</v>
      </c>
      <c r="E1785">
        <v>10836</v>
      </c>
      <c r="F1785" t="s">
        <v>116</v>
      </c>
      <c r="G1785" t="s">
        <v>117</v>
      </c>
      <c r="H1785">
        <v>10836</v>
      </c>
      <c r="I1785">
        <v>64</v>
      </c>
      <c r="J1785" t="s">
        <v>172</v>
      </c>
      <c r="K1785" s="41">
        <v>35111</v>
      </c>
      <c r="L1785" s="42">
        <v>33.25</v>
      </c>
      <c r="M1785">
        <v>30</v>
      </c>
      <c r="N1785">
        <v>997.5</v>
      </c>
    </row>
    <row r="1786" spans="3:14">
      <c r="C1786">
        <v>7</v>
      </c>
      <c r="D1786" t="s">
        <v>376</v>
      </c>
      <c r="E1786">
        <v>10958</v>
      </c>
      <c r="F1786" t="s">
        <v>358</v>
      </c>
      <c r="G1786" t="s">
        <v>359</v>
      </c>
      <c r="H1786">
        <v>10958</v>
      </c>
      <c r="I1786">
        <v>5</v>
      </c>
      <c r="J1786" t="s">
        <v>226</v>
      </c>
      <c r="K1786" s="41">
        <v>35172</v>
      </c>
      <c r="L1786" s="42">
        <v>21.35</v>
      </c>
      <c r="M1786">
        <v>20</v>
      </c>
      <c r="N1786">
        <v>427</v>
      </c>
    </row>
    <row r="1787" spans="3:14">
      <c r="C1787">
        <v>7</v>
      </c>
      <c r="D1787" t="s">
        <v>376</v>
      </c>
      <c r="E1787">
        <v>10958</v>
      </c>
      <c r="F1787" t="s">
        <v>358</v>
      </c>
      <c r="G1787" t="s">
        <v>359</v>
      </c>
      <c r="H1787">
        <v>10958</v>
      </c>
      <c r="I1787">
        <v>7</v>
      </c>
      <c r="J1787" t="s">
        <v>159</v>
      </c>
      <c r="K1787" s="41">
        <v>35172</v>
      </c>
      <c r="L1787" s="42">
        <v>30</v>
      </c>
      <c r="M1787">
        <v>6</v>
      </c>
      <c r="N1787">
        <v>180</v>
      </c>
    </row>
    <row r="1788" spans="3:14">
      <c r="C1788">
        <v>7</v>
      </c>
      <c r="D1788" t="s">
        <v>376</v>
      </c>
      <c r="E1788">
        <v>10958</v>
      </c>
      <c r="F1788" t="s">
        <v>358</v>
      </c>
      <c r="G1788" t="s">
        <v>359</v>
      </c>
      <c r="H1788">
        <v>10958</v>
      </c>
      <c r="I1788">
        <v>72</v>
      </c>
      <c r="J1788" t="s">
        <v>201</v>
      </c>
      <c r="K1788" s="41">
        <v>35172</v>
      </c>
      <c r="L1788" s="42">
        <v>34.799999999999997</v>
      </c>
      <c r="M1788">
        <v>5</v>
      </c>
      <c r="N1788">
        <v>174</v>
      </c>
    </row>
    <row r="1789" spans="3:14">
      <c r="C1789">
        <v>7</v>
      </c>
      <c r="D1789" t="s">
        <v>376</v>
      </c>
      <c r="E1789">
        <v>10336</v>
      </c>
      <c r="F1789" t="s">
        <v>360</v>
      </c>
      <c r="G1789" t="s">
        <v>361</v>
      </c>
      <c r="H1789">
        <v>10336</v>
      </c>
      <c r="I1789">
        <v>4</v>
      </c>
      <c r="J1789" t="s">
        <v>157</v>
      </c>
      <c r="K1789" s="41">
        <v>34661</v>
      </c>
      <c r="L1789" s="42">
        <v>17.600000000000001</v>
      </c>
      <c r="M1789">
        <v>18</v>
      </c>
      <c r="N1789">
        <v>316.8</v>
      </c>
    </row>
    <row r="1790" spans="3:14">
      <c r="C1790">
        <v>7</v>
      </c>
      <c r="D1790" t="s">
        <v>376</v>
      </c>
      <c r="E1790">
        <v>10424</v>
      </c>
      <c r="F1790" t="s">
        <v>279</v>
      </c>
      <c r="G1790" t="s">
        <v>280</v>
      </c>
      <c r="H1790">
        <v>10424</v>
      </c>
      <c r="I1790">
        <v>35</v>
      </c>
      <c r="J1790" t="s">
        <v>193</v>
      </c>
      <c r="K1790" s="41">
        <v>34753</v>
      </c>
      <c r="L1790" s="42">
        <v>14.4</v>
      </c>
      <c r="M1790">
        <v>60</v>
      </c>
      <c r="N1790">
        <v>864</v>
      </c>
    </row>
    <row r="1791" spans="3:14">
      <c r="C1791">
        <v>7</v>
      </c>
      <c r="D1791" t="s">
        <v>376</v>
      </c>
      <c r="E1791">
        <v>10424</v>
      </c>
      <c r="F1791" t="s">
        <v>279</v>
      </c>
      <c r="G1791" t="s">
        <v>280</v>
      </c>
      <c r="H1791">
        <v>10424</v>
      </c>
      <c r="I1791">
        <v>38</v>
      </c>
      <c r="J1791" t="s">
        <v>145</v>
      </c>
      <c r="K1791" s="41">
        <v>34753</v>
      </c>
      <c r="L1791" s="42">
        <v>210.8</v>
      </c>
      <c r="M1791">
        <v>49</v>
      </c>
      <c r="N1791">
        <v>10329.200000000001</v>
      </c>
    </row>
    <row r="1792" spans="3:14">
      <c r="C1792">
        <v>7</v>
      </c>
      <c r="D1792" t="s">
        <v>376</v>
      </c>
      <c r="E1792">
        <v>10424</v>
      </c>
      <c r="F1792" t="s">
        <v>279</v>
      </c>
      <c r="G1792" t="s">
        <v>280</v>
      </c>
      <c r="H1792">
        <v>10424</v>
      </c>
      <c r="I1792">
        <v>68</v>
      </c>
      <c r="J1792" t="s">
        <v>206</v>
      </c>
      <c r="K1792" s="41">
        <v>34753</v>
      </c>
      <c r="L1792" s="42">
        <v>10</v>
      </c>
      <c r="M1792">
        <v>30</v>
      </c>
      <c r="N1792">
        <v>300</v>
      </c>
    </row>
    <row r="1793" spans="3:14">
      <c r="C1793">
        <v>7</v>
      </c>
      <c r="D1793" t="s">
        <v>376</v>
      </c>
      <c r="E1793">
        <v>10896</v>
      </c>
      <c r="F1793" t="s">
        <v>354</v>
      </c>
      <c r="G1793" t="s">
        <v>355</v>
      </c>
      <c r="H1793">
        <v>10896</v>
      </c>
      <c r="I1793">
        <v>45</v>
      </c>
      <c r="J1793" t="s">
        <v>120</v>
      </c>
      <c r="K1793" s="41">
        <v>35145</v>
      </c>
      <c r="L1793" s="42">
        <v>9.5</v>
      </c>
      <c r="M1793">
        <v>15</v>
      </c>
      <c r="N1793">
        <v>142.5</v>
      </c>
    </row>
    <row r="1794" spans="3:14">
      <c r="C1794">
        <v>7</v>
      </c>
      <c r="D1794" t="s">
        <v>376</v>
      </c>
      <c r="E1794">
        <v>10896</v>
      </c>
      <c r="F1794" t="s">
        <v>354</v>
      </c>
      <c r="G1794" t="s">
        <v>355</v>
      </c>
      <c r="H1794">
        <v>10896</v>
      </c>
      <c r="I1794">
        <v>56</v>
      </c>
      <c r="J1794" t="s">
        <v>151</v>
      </c>
      <c r="K1794" s="41">
        <v>35145</v>
      </c>
      <c r="L1794" s="42">
        <v>38</v>
      </c>
      <c r="M1794">
        <v>16</v>
      </c>
      <c r="N1794">
        <v>608</v>
      </c>
    </row>
    <row r="1795" spans="3:14">
      <c r="C1795">
        <v>8</v>
      </c>
      <c r="D1795" t="s">
        <v>377</v>
      </c>
      <c r="E1795">
        <v>10614</v>
      </c>
      <c r="F1795" t="s">
        <v>364</v>
      </c>
      <c r="G1795" t="s">
        <v>365</v>
      </c>
      <c r="H1795">
        <v>10614</v>
      </c>
      <c r="I1795">
        <v>11</v>
      </c>
      <c r="J1795" t="s">
        <v>197</v>
      </c>
      <c r="K1795" s="41">
        <v>34940</v>
      </c>
      <c r="L1795" s="42">
        <v>21</v>
      </c>
      <c r="M1795">
        <v>14</v>
      </c>
      <c r="N1795">
        <v>294</v>
      </c>
    </row>
    <row r="1796" spans="3:14">
      <c r="C1796">
        <v>8</v>
      </c>
      <c r="D1796" t="s">
        <v>377</v>
      </c>
      <c r="E1796">
        <v>10614</v>
      </c>
      <c r="F1796" t="s">
        <v>364</v>
      </c>
      <c r="G1796" t="s">
        <v>365</v>
      </c>
      <c r="H1796">
        <v>10614</v>
      </c>
      <c r="I1796">
        <v>21</v>
      </c>
      <c r="J1796" t="s">
        <v>235</v>
      </c>
      <c r="K1796" s="41">
        <v>34940</v>
      </c>
      <c r="L1796" s="42">
        <v>10</v>
      </c>
      <c r="M1796">
        <v>8</v>
      </c>
      <c r="N1796">
        <v>80</v>
      </c>
    </row>
    <row r="1797" spans="3:14">
      <c r="C1797">
        <v>8</v>
      </c>
      <c r="D1797" t="s">
        <v>377</v>
      </c>
      <c r="E1797">
        <v>10614</v>
      </c>
      <c r="F1797" t="s">
        <v>364</v>
      </c>
      <c r="G1797" t="s">
        <v>365</v>
      </c>
      <c r="H1797">
        <v>10614</v>
      </c>
      <c r="I1797">
        <v>39</v>
      </c>
      <c r="J1797" t="s">
        <v>168</v>
      </c>
      <c r="K1797" s="41">
        <v>34940</v>
      </c>
      <c r="L1797" s="42">
        <v>18</v>
      </c>
      <c r="M1797">
        <v>5</v>
      </c>
      <c r="N1797">
        <v>90</v>
      </c>
    </row>
    <row r="1798" spans="3:14">
      <c r="C1798">
        <v>8</v>
      </c>
      <c r="D1798" t="s">
        <v>377</v>
      </c>
      <c r="E1798">
        <v>10679</v>
      </c>
      <c r="F1798" t="s">
        <v>349</v>
      </c>
      <c r="G1798" t="s">
        <v>350</v>
      </c>
      <c r="H1798">
        <v>10679</v>
      </c>
      <c r="I1798">
        <v>59</v>
      </c>
      <c r="J1798" t="s">
        <v>198</v>
      </c>
      <c r="K1798" s="41">
        <v>34996</v>
      </c>
      <c r="L1798" s="42">
        <v>55</v>
      </c>
      <c r="M1798">
        <v>12</v>
      </c>
      <c r="N1798">
        <v>660</v>
      </c>
    </row>
    <row r="1799" spans="3:14">
      <c r="C1799">
        <v>8</v>
      </c>
      <c r="D1799" t="s">
        <v>377</v>
      </c>
      <c r="E1799">
        <v>10977</v>
      </c>
      <c r="F1799" t="s">
        <v>267</v>
      </c>
      <c r="G1799" t="s">
        <v>268</v>
      </c>
      <c r="H1799">
        <v>10977</v>
      </c>
      <c r="I1799">
        <v>39</v>
      </c>
      <c r="J1799" t="s">
        <v>168</v>
      </c>
      <c r="K1799" s="41">
        <v>35180</v>
      </c>
      <c r="L1799" s="42">
        <v>18</v>
      </c>
      <c r="M1799">
        <v>30</v>
      </c>
      <c r="N1799">
        <v>540</v>
      </c>
    </row>
    <row r="1800" spans="3:14">
      <c r="C1800">
        <v>8</v>
      </c>
      <c r="D1800" t="s">
        <v>377</v>
      </c>
      <c r="E1800">
        <v>10977</v>
      </c>
      <c r="F1800" t="s">
        <v>267</v>
      </c>
      <c r="G1800" t="s">
        <v>268</v>
      </c>
      <c r="H1800">
        <v>10977</v>
      </c>
      <c r="I1800">
        <v>47</v>
      </c>
      <c r="J1800" t="s">
        <v>262</v>
      </c>
      <c r="K1800" s="41">
        <v>35180</v>
      </c>
      <c r="L1800" s="42">
        <v>9.5</v>
      </c>
      <c r="M1800">
        <v>30</v>
      </c>
      <c r="N1800">
        <v>285</v>
      </c>
    </row>
    <row r="1801" spans="3:14">
      <c r="C1801">
        <v>8</v>
      </c>
      <c r="D1801" t="s">
        <v>377</v>
      </c>
      <c r="E1801">
        <v>10977</v>
      </c>
      <c r="F1801" t="s">
        <v>267</v>
      </c>
      <c r="G1801" t="s">
        <v>268</v>
      </c>
      <c r="H1801">
        <v>10977</v>
      </c>
      <c r="I1801">
        <v>51</v>
      </c>
      <c r="J1801" t="s">
        <v>121</v>
      </c>
      <c r="K1801" s="41">
        <v>35180</v>
      </c>
      <c r="L1801" s="42">
        <v>53</v>
      </c>
      <c r="M1801">
        <v>10</v>
      </c>
      <c r="N1801">
        <v>530</v>
      </c>
    </row>
    <row r="1802" spans="3:14">
      <c r="C1802">
        <v>8</v>
      </c>
      <c r="D1802" t="s">
        <v>377</v>
      </c>
      <c r="E1802">
        <v>10977</v>
      </c>
      <c r="F1802" t="s">
        <v>267</v>
      </c>
      <c r="G1802" t="s">
        <v>268</v>
      </c>
      <c r="H1802">
        <v>10977</v>
      </c>
      <c r="I1802">
        <v>63</v>
      </c>
      <c r="J1802" t="s">
        <v>191</v>
      </c>
      <c r="K1802" s="41">
        <v>35180</v>
      </c>
      <c r="L1802" s="42">
        <v>43.9</v>
      </c>
      <c r="M1802">
        <v>20</v>
      </c>
      <c r="N1802">
        <v>878</v>
      </c>
    </row>
    <row r="1803" spans="3:14">
      <c r="C1803">
        <v>8</v>
      </c>
      <c r="D1803" t="s">
        <v>377</v>
      </c>
      <c r="E1803">
        <v>10276</v>
      </c>
      <c r="F1803" t="s">
        <v>188</v>
      </c>
      <c r="G1803" t="s">
        <v>189</v>
      </c>
      <c r="H1803">
        <v>10276</v>
      </c>
      <c r="I1803">
        <v>10</v>
      </c>
      <c r="J1803" t="s">
        <v>161</v>
      </c>
      <c r="K1803" s="41">
        <v>34585</v>
      </c>
      <c r="L1803" s="42">
        <v>24.8</v>
      </c>
      <c r="M1803">
        <v>15</v>
      </c>
      <c r="N1803">
        <v>372</v>
      </c>
    </row>
    <row r="1804" spans="3:14">
      <c r="C1804">
        <v>8</v>
      </c>
      <c r="D1804" t="s">
        <v>377</v>
      </c>
      <c r="E1804">
        <v>10276</v>
      </c>
      <c r="F1804" t="s">
        <v>188</v>
      </c>
      <c r="G1804" t="s">
        <v>189</v>
      </c>
      <c r="H1804">
        <v>10276</v>
      </c>
      <c r="I1804">
        <v>13</v>
      </c>
      <c r="J1804" t="s">
        <v>163</v>
      </c>
      <c r="K1804" s="41">
        <v>34585</v>
      </c>
      <c r="L1804" s="42">
        <v>4.8</v>
      </c>
      <c r="M1804">
        <v>10</v>
      </c>
      <c r="N1804">
        <v>48</v>
      </c>
    </row>
    <row r="1805" spans="3:14">
      <c r="C1805">
        <v>8</v>
      </c>
      <c r="D1805" t="s">
        <v>377</v>
      </c>
      <c r="E1805">
        <v>10366</v>
      </c>
      <c r="F1805" t="s">
        <v>286</v>
      </c>
      <c r="G1805" t="s">
        <v>287</v>
      </c>
      <c r="H1805">
        <v>10366</v>
      </c>
      <c r="I1805">
        <v>65</v>
      </c>
      <c r="J1805" t="s">
        <v>147</v>
      </c>
      <c r="K1805" s="41">
        <v>34697</v>
      </c>
      <c r="L1805" s="42">
        <v>16.8</v>
      </c>
      <c r="M1805">
        <v>5</v>
      </c>
      <c r="N1805">
        <v>84</v>
      </c>
    </row>
    <row r="1806" spans="3:14">
      <c r="C1806">
        <v>8</v>
      </c>
      <c r="D1806" t="s">
        <v>377</v>
      </c>
      <c r="E1806">
        <v>10366</v>
      </c>
      <c r="F1806" t="s">
        <v>286</v>
      </c>
      <c r="G1806" t="s">
        <v>287</v>
      </c>
      <c r="H1806">
        <v>10366</v>
      </c>
      <c r="I1806">
        <v>77</v>
      </c>
      <c r="J1806" t="s">
        <v>176</v>
      </c>
      <c r="K1806" s="41">
        <v>34697</v>
      </c>
      <c r="L1806" s="42">
        <v>10.4</v>
      </c>
      <c r="M1806">
        <v>5</v>
      </c>
      <c r="N1806">
        <v>52</v>
      </c>
    </row>
    <row r="1807" spans="3:14">
      <c r="C1807">
        <v>8</v>
      </c>
      <c r="D1807" t="s">
        <v>377</v>
      </c>
      <c r="E1807">
        <v>10488</v>
      </c>
      <c r="F1807" t="s">
        <v>269</v>
      </c>
      <c r="G1807" t="s">
        <v>270</v>
      </c>
      <c r="H1807">
        <v>10488</v>
      </c>
      <c r="I1807">
        <v>59</v>
      </c>
      <c r="J1807" t="s">
        <v>198</v>
      </c>
      <c r="K1807" s="41">
        <v>34816</v>
      </c>
      <c r="L1807" s="42">
        <v>44</v>
      </c>
      <c r="M1807">
        <v>30</v>
      </c>
      <c r="N1807">
        <v>1320</v>
      </c>
    </row>
    <row r="1808" spans="3:14">
      <c r="C1808">
        <v>8</v>
      </c>
      <c r="D1808" t="s">
        <v>377</v>
      </c>
      <c r="E1808">
        <v>10488</v>
      </c>
      <c r="F1808" t="s">
        <v>269</v>
      </c>
      <c r="G1808" t="s">
        <v>270</v>
      </c>
      <c r="H1808">
        <v>10488</v>
      </c>
      <c r="I1808">
        <v>73</v>
      </c>
      <c r="J1808" t="s">
        <v>174</v>
      </c>
      <c r="K1808" s="41">
        <v>34816</v>
      </c>
      <c r="L1808" s="42">
        <v>12</v>
      </c>
      <c r="M1808">
        <v>20</v>
      </c>
      <c r="N1808">
        <v>240</v>
      </c>
    </row>
    <row r="1809" spans="3:14">
      <c r="C1809">
        <v>8</v>
      </c>
      <c r="D1809" t="s">
        <v>377</v>
      </c>
      <c r="E1809">
        <v>10635</v>
      </c>
      <c r="F1809" t="s">
        <v>284</v>
      </c>
      <c r="G1809" t="s">
        <v>285</v>
      </c>
      <c r="H1809">
        <v>10635</v>
      </c>
      <c r="I1809">
        <v>4</v>
      </c>
      <c r="J1809" t="s">
        <v>157</v>
      </c>
      <c r="K1809" s="41">
        <v>34960</v>
      </c>
      <c r="L1809" s="42">
        <v>22</v>
      </c>
      <c r="M1809">
        <v>10</v>
      </c>
      <c r="N1809">
        <v>220</v>
      </c>
    </row>
    <row r="1810" spans="3:14">
      <c r="C1810">
        <v>8</v>
      </c>
      <c r="D1810" t="s">
        <v>377</v>
      </c>
      <c r="E1810">
        <v>10635</v>
      </c>
      <c r="F1810" t="s">
        <v>284</v>
      </c>
      <c r="G1810" t="s">
        <v>285</v>
      </c>
      <c r="H1810">
        <v>10635</v>
      </c>
      <c r="I1810">
        <v>5</v>
      </c>
      <c r="J1810" t="s">
        <v>226</v>
      </c>
      <c r="K1810" s="41">
        <v>34960</v>
      </c>
      <c r="L1810" s="42">
        <v>21.35</v>
      </c>
      <c r="M1810">
        <v>15</v>
      </c>
      <c r="N1810">
        <v>320.25</v>
      </c>
    </row>
    <row r="1811" spans="3:14">
      <c r="C1811">
        <v>8</v>
      </c>
      <c r="D1811" t="s">
        <v>377</v>
      </c>
      <c r="E1811">
        <v>10635</v>
      </c>
      <c r="F1811" t="s">
        <v>284</v>
      </c>
      <c r="G1811" t="s">
        <v>285</v>
      </c>
      <c r="H1811">
        <v>10635</v>
      </c>
      <c r="I1811">
        <v>22</v>
      </c>
      <c r="J1811" t="s">
        <v>336</v>
      </c>
      <c r="K1811" s="41">
        <v>34960</v>
      </c>
      <c r="L1811" s="42">
        <v>21</v>
      </c>
      <c r="M1811">
        <v>40</v>
      </c>
      <c r="N1811">
        <v>840</v>
      </c>
    </row>
    <row r="1812" spans="3:14">
      <c r="C1812">
        <v>8</v>
      </c>
      <c r="D1812" t="s">
        <v>377</v>
      </c>
      <c r="E1812">
        <v>10476</v>
      </c>
      <c r="F1812" t="s">
        <v>251</v>
      </c>
      <c r="G1812" t="s">
        <v>252</v>
      </c>
      <c r="H1812">
        <v>10476</v>
      </c>
      <c r="I1812">
        <v>55</v>
      </c>
      <c r="J1812" t="s">
        <v>170</v>
      </c>
      <c r="K1812" s="41">
        <v>34806</v>
      </c>
      <c r="L1812" s="42">
        <v>19.2</v>
      </c>
      <c r="M1812">
        <v>2</v>
      </c>
      <c r="N1812">
        <v>38.4</v>
      </c>
    </row>
    <row r="1813" spans="3:14">
      <c r="C1813">
        <v>8</v>
      </c>
      <c r="D1813" t="s">
        <v>377</v>
      </c>
      <c r="E1813">
        <v>10476</v>
      </c>
      <c r="F1813" t="s">
        <v>251</v>
      </c>
      <c r="G1813" t="s">
        <v>252</v>
      </c>
      <c r="H1813">
        <v>10476</v>
      </c>
      <c r="I1813">
        <v>70</v>
      </c>
      <c r="J1813" t="s">
        <v>186</v>
      </c>
      <c r="K1813" s="41">
        <v>34806</v>
      </c>
      <c r="L1813" s="42">
        <v>12</v>
      </c>
      <c r="M1813">
        <v>12</v>
      </c>
      <c r="N1813">
        <v>144</v>
      </c>
    </row>
    <row r="1814" spans="3:14">
      <c r="C1814">
        <v>8</v>
      </c>
      <c r="D1814" t="s">
        <v>377</v>
      </c>
      <c r="E1814">
        <v>10354</v>
      </c>
      <c r="F1814" t="s">
        <v>271</v>
      </c>
      <c r="G1814" t="s">
        <v>272</v>
      </c>
      <c r="H1814">
        <v>10354</v>
      </c>
      <c r="I1814">
        <v>1</v>
      </c>
      <c r="J1814" t="s">
        <v>183</v>
      </c>
      <c r="K1814" s="41">
        <v>34683</v>
      </c>
      <c r="L1814" s="42">
        <v>14.4</v>
      </c>
      <c r="M1814">
        <v>12</v>
      </c>
      <c r="N1814">
        <v>172.8</v>
      </c>
    </row>
    <row r="1815" spans="3:14">
      <c r="C1815">
        <v>8</v>
      </c>
      <c r="D1815" t="s">
        <v>377</v>
      </c>
      <c r="E1815">
        <v>10354</v>
      </c>
      <c r="F1815" t="s">
        <v>271</v>
      </c>
      <c r="G1815" t="s">
        <v>272</v>
      </c>
      <c r="H1815">
        <v>10354</v>
      </c>
      <c r="I1815">
        <v>29</v>
      </c>
      <c r="J1815" t="s">
        <v>192</v>
      </c>
      <c r="K1815" s="41">
        <v>34683</v>
      </c>
      <c r="L1815" s="42">
        <v>99</v>
      </c>
      <c r="M1815">
        <v>4</v>
      </c>
      <c r="N1815">
        <v>396</v>
      </c>
    </row>
    <row r="1816" spans="3:14">
      <c r="C1816">
        <v>8</v>
      </c>
      <c r="D1816" t="s">
        <v>377</v>
      </c>
      <c r="E1816">
        <v>10472</v>
      </c>
      <c r="F1816" t="s">
        <v>195</v>
      </c>
      <c r="G1816" t="s">
        <v>196</v>
      </c>
      <c r="H1816">
        <v>10472</v>
      </c>
      <c r="I1816">
        <v>24</v>
      </c>
      <c r="J1816" t="s">
        <v>190</v>
      </c>
      <c r="K1816" s="41">
        <v>34801</v>
      </c>
      <c r="L1816" s="42">
        <v>3.6</v>
      </c>
      <c r="M1816">
        <v>80</v>
      </c>
      <c r="N1816">
        <v>288</v>
      </c>
    </row>
    <row r="1817" spans="3:14">
      <c r="C1817">
        <v>8</v>
      </c>
      <c r="D1817" t="s">
        <v>377</v>
      </c>
      <c r="E1817">
        <v>10472</v>
      </c>
      <c r="F1817" t="s">
        <v>195</v>
      </c>
      <c r="G1817" t="s">
        <v>196</v>
      </c>
      <c r="H1817">
        <v>10472</v>
      </c>
      <c r="I1817">
        <v>51</v>
      </c>
      <c r="J1817" t="s">
        <v>121</v>
      </c>
      <c r="K1817" s="41">
        <v>34801</v>
      </c>
      <c r="L1817" s="42">
        <v>42.4</v>
      </c>
      <c r="M1817">
        <v>18</v>
      </c>
      <c r="N1817">
        <v>763.2</v>
      </c>
    </row>
    <row r="1818" spans="3:14">
      <c r="C1818">
        <v>8</v>
      </c>
      <c r="D1818" t="s">
        <v>377</v>
      </c>
      <c r="E1818">
        <v>10456</v>
      </c>
      <c r="F1818" t="s">
        <v>247</v>
      </c>
      <c r="G1818" t="s">
        <v>248</v>
      </c>
      <c r="H1818">
        <v>10456</v>
      </c>
      <c r="I1818">
        <v>21</v>
      </c>
      <c r="J1818" t="s">
        <v>235</v>
      </c>
      <c r="K1818" s="41">
        <v>34786</v>
      </c>
      <c r="L1818" s="42">
        <v>8</v>
      </c>
      <c r="M1818">
        <v>40</v>
      </c>
      <c r="N1818">
        <v>320</v>
      </c>
    </row>
    <row r="1819" spans="3:14">
      <c r="C1819">
        <v>8</v>
      </c>
      <c r="D1819" t="s">
        <v>377</v>
      </c>
      <c r="E1819">
        <v>10456</v>
      </c>
      <c r="F1819" t="s">
        <v>247</v>
      </c>
      <c r="G1819" t="s">
        <v>248</v>
      </c>
      <c r="H1819">
        <v>10456</v>
      </c>
      <c r="I1819">
        <v>49</v>
      </c>
      <c r="J1819" t="s">
        <v>194</v>
      </c>
      <c r="K1819" s="41">
        <v>34786</v>
      </c>
      <c r="L1819" s="42">
        <v>16</v>
      </c>
      <c r="M1819">
        <v>21</v>
      </c>
      <c r="N1819">
        <v>336</v>
      </c>
    </row>
    <row r="1820" spans="3:14">
      <c r="C1820">
        <v>8</v>
      </c>
      <c r="D1820" t="s">
        <v>377</v>
      </c>
      <c r="E1820">
        <v>10310</v>
      </c>
      <c r="F1820" t="s">
        <v>199</v>
      </c>
      <c r="G1820" t="s">
        <v>200</v>
      </c>
      <c r="H1820">
        <v>10310</v>
      </c>
      <c r="I1820">
        <v>16</v>
      </c>
      <c r="J1820" t="s">
        <v>124</v>
      </c>
      <c r="K1820" s="41">
        <v>34628</v>
      </c>
      <c r="L1820" s="42">
        <v>13.9</v>
      </c>
      <c r="M1820">
        <v>10</v>
      </c>
      <c r="N1820">
        <v>139</v>
      </c>
    </row>
    <row r="1821" spans="3:14">
      <c r="C1821">
        <v>8</v>
      </c>
      <c r="D1821" t="s">
        <v>377</v>
      </c>
      <c r="E1821">
        <v>10310</v>
      </c>
      <c r="F1821" t="s">
        <v>199</v>
      </c>
      <c r="G1821" t="s">
        <v>200</v>
      </c>
      <c r="H1821">
        <v>10310</v>
      </c>
      <c r="I1821">
        <v>62</v>
      </c>
      <c r="J1821" t="s">
        <v>138</v>
      </c>
      <c r="K1821" s="41">
        <v>34628</v>
      </c>
      <c r="L1821" s="42">
        <v>39.4</v>
      </c>
      <c r="M1821">
        <v>5</v>
      </c>
      <c r="N1821">
        <v>197</v>
      </c>
    </row>
    <row r="1822" spans="3:14">
      <c r="C1822">
        <v>8</v>
      </c>
      <c r="D1822" t="s">
        <v>377</v>
      </c>
      <c r="E1822">
        <v>10318</v>
      </c>
      <c r="F1822" t="s">
        <v>249</v>
      </c>
      <c r="G1822" t="s">
        <v>250</v>
      </c>
      <c r="H1822">
        <v>10318</v>
      </c>
      <c r="I1822">
        <v>41</v>
      </c>
      <c r="J1822" t="s">
        <v>131</v>
      </c>
      <c r="K1822" s="41">
        <v>34639</v>
      </c>
      <c r="L1822" s="42">
        <v>7.7</v>
      </c>
      <c r="M1822">
        <v>20</v>
      </c>
      <c r="N1822">
        <v>154</v>
      </c>
    </row>
    <row r="1823" spans="3:14">
      <c r="C1823">
        <v>8</v>
      </c>
      <c r="D1823" t="s">
        <v>377</v>
      </c>
      <c r="E1823">
        <v>10318</v>
      </c>
      <c r="F1823" t="s">
        <v>249</v>
      </c>
      <c r="G1823" t="s">
        <v>250</v>
      </c>
      <c r="H1823">
        <v>10318</v>
      </c>
      <c r="I1823">
        <v>76</v>
      </c>
      <c r="J1823" t="s">
        <v>187</v>
      </c>
      <c r="K1823" s="41">
        <v>34639</v>
      </c>
      <c r="L1823" s="42">
        <v>14.4</v>
      </c>
      <c r="M1823">
        <v>6</v>
      </c>
      <c r="N1823">
        <v>86.4</v>
      </c>
    </row>
    <row r="1824" spans="3:14">
      <c r="C1824">
        <v>8</v>
      </c>
      <c r="D1824" t="s">
        <v>377</v>
      </c>
      <c r="E1824">
        <v>10883</v>
      </c>
      <c r="F1824" t="s">
        <v>288</v>
      </c>
      <c r="G1824" t="s">
        <v>289</v>
      </c>
      <c r="H1824">
        <v>10883</v>
      </c>
      <c r="I1824">
        <v>24</v>
      </c>
      <c r="J1824" t="s">
        <v>190</v>
      </c>
      <c r="K1824" s="41">
        <v>35138</v>
      </c>
      <c r="L1824" s="42">
        <v>4.5</v>
      </c>
      <c r="M1824">
        <v>8</v>
      </c>
      <c r="N1824">
        <v>36</v>
      </c>
    </row>
    <row r="1825" spans="3:14">
      <c r="C1825">
        <v>8</v>
      </c>
      <c r="D1825" t="s">
        <v>377</v>
      </c>
      <c r="E1825">
        <v>10369</v>
      </c>
      <c r="F1825" t="s">
        <v>204</v>
      </c>
      <c r="G1825" t="s">
        <v>205</v>
      </c>
      <c r="H1825">
        <v>10369</v>
      </c>
      <c r="I1825">
        <v>29</v>
      </c>
      <c r="J1825" t="s">
        <v>192</v>
      </c>
      <c r="K1825" s="41">
        <v>34701</v>
      </c>
      <c r="L1825" s="42">
        <v>99</v>
      </c>
      <c r="M1825">
        <v>20</v>
      </c>
      <c r="N1825">
        <v>1980</v>
      </c>
    </row>
    <row r="1826" spans="3:14">
      <c r="C1826">
        <v>8</v>
      </c>
      <c r="D1826" t="s">
        <v>377</v>
      </c>
      <c r="E1826">
        <v>10369</v>
      </c>
      <c r="F1826" t="s">
        <v>204</v>
      </c>
      <c r="G1826" t="s">
        <v>205</v>
      </c>
      <c r="H1826">
        <v>10369</v>
      </c>
      <c r="I1826">
        <v>56</v>
      </c>
      <c r="J1826" t="s">
        <v>151</v>
      </c>
      <c r="K1826" s="41">
        <v>34701</v>
      </c>
      <c r="L1826" s="42">
        <v>30.4</v>
      </c>
      <c r="M1826">
        <v>18</v>
      </c>
      <c r="N1826">
        <v>547.20000000000005</v>
      </c>
    </row>
    <row r="1827" spans="3:14">
      <c r="C1827">
        <v>8</v>
      </c>
      <c r="D1827" t="s">
        <v>377</v>
      </c>
      <c r="E1827">
        <v>10756</v>
      </c>
      <c r="F1827" t="s">
        <v>204</v>
      </c>
      <c r="G1827" t="s">
        <v>205</v>
      </c>
      <c r="H1827">
        <v>10756</v>
      </c>
      <c r="I1827">
        <v>18</v>
      </c>
      <c r="J1827" t="s">
        <v>125</v>
      </c>
      <c r="K1827" s="41">
        <v>35061</v>
      </c>
      <c r="L1827" s="42">
        <v>62.5</v>
      </c>
      <c r="M1827">
        <v>21</v>
      </c>
      <c r="N1827">
        <v>1312.5</v>
      </c>
    </row>
    <row r="1828" spans="3:14">
      <c r="C1828">
        <v>8</v>
      </c>
      <c r="D1828" t="s">
        <v>377</v>
      </c>
      <c r="E1828">
        <v>10756</v>
      </c>
      <c r="F1828" t="s">
        <v>204</v>
      </c>
      <c r="G1828" t="s">
        <v>205</v>
      </c>
      <c r="H1828">
        <v>10756</v>
      </c>
      <c r="I1828">
        <v>36</v>
      </c>
      <c r="J1828" t="s">
        <v>209</v>
      </c>
      <c r="K1828" s="41">
        <v>35061</v>
      </c>
      <c r="L1828" s="42">
        <v>19</v>
      </c>
      <c r="M1828">
        <v>20</v>
      </c>
      <c r="N1828">
        <v>380</v>
      </c>
    </row>
    <row r="1829" spans="3:14">
      <c r="C1829">
        <v>8</v>
      </c>
      <c r="D1829" t="s">
        <v>377</v>
      </c>
      <c r="E1829">
        <v>10756</v>
      </c>
      <c r="F1829" t="s">
        <v>204</v>
      </c>
      <c r="G1829" t="s">
        <v>205</v>
      </c>
      <c r="H1829">
        <v>10756</v>
      </c>
      <c r="I1829">
        <v>68</v>
      </c>
      <c r="J1829" t="s">
        <v>206</v>
      </c>
      <c r="K1829" s="41">
        <v>35061</v>
      </c>
      <c r="L1829" s="42">
        <v>12.5</v>
      </c>
      <c r="M1829">
        <v>6</v>
      </c>
      <c r="N1829">
        <v>75</v>
      </c>
    </row>
    <row r="1830" spans="3:14">
      <c r="C1830">
        <v>8</v>
      </c>
      <c r="D1830" t="s">
        <v>377</v>
      </c>
      <c r="E1830">
        <v>10756</v>
      </c>
      <c r="F1830" t="s">
        <v>204</v>
      </c>
      <c r="G1830" t="s">
        <v>205</v>
      </c>
      <c r="H1830">
        <v>10756</v>
      </c>
      <c r="I1830">
        <v>69</v>
      </c>
      <c r="J1830" t="s">
        <v>141</v>
      </c>
      <c r="K1830" s="41">
        <v>35061</v>
      </c>
      <c r="L1830" s="42">
        <v>36</v>
      </c>
      <c r="M1830">
        <v>20</v>
      </c>
      <c r="N1830">
        <v>720</v>
      </c>
    </row>
    <row r="1831" spans="3:14">
      <c r="C1831">
        <v>8</v>
      </c>
      <c r="D1831" t="s">
        <v>377</v>
      </c>
      <c r="E1831">
        <v>10543</v>
      </c>
      <c r="F1831" t="s">
        <v>229</v>
      </c>
      <c r="G1831" t="s">
        <v>230</v>
      </c>
      <c r="H1831">
        <v>10543</v>
      </c>
      <c r="I1831">
        <v>12</v>
      </c>
      <c r="J1831" t="s">
        <v>162</v>
      </c>
      <c r="K1831" s="41">
        <v>34871</v>
      </c>
      <c r="L1831" s="42">
        <v>38</v>
      </c>
      <c r="M1831">
        <v>30</v>
      </c>
      <c r="N1831">
        <v>1140</v>
      </c>
    </row>
    <row r="1832" spans="3:14">
      <c r="C1832">
        <v>8</v>
      </c>
      <c r="D1832" t="s">
        <v>377</v>
      </c>
      <c r="E1832">
        <v>10543</v>
      </c>
      <c r="F1832" t="s">
        <v>229</v>
      </c>
      <c r="G1832" t="s">
        <v>230</v>
      </c>
      <c r="H1832">
        <v>10543</v>
      </c>
      <c r="I1832">
        <v>23</v>
      </c>
      <c r="J1832" t="s">
        <v>166</v>
      </c>
      <c r="K1832" s="41">
        <v>34871</v>
      </c>
      <c r="L1832" s="42">
        <v>9</v>
      </c>
      <c r="M1832">
        <v>70</v>
      </c>
      <c r="N1832">
        <v>630</v>
      </c>
    </row>
    <row r="1833" spans="3:14">
      <c r="C1833">
        <v>8</v>
      </c>
      <c r="D1833" t="s">
        <v>377</v>
      </c>
      <c r="E1833">
        <v>10844</v>
      </c>
      <c r="F1833" t="s">
        <v>321</v>
      </c>
      <c r="G1833" t="s">
        <v>322</v>
      </c>
      <c r="H1833">
        <v>10844</v>
      </c>
      <c r="I1833">
        <v>22</v>
      </c>
      <c r="J1833" t="s">
        <v>336</v>
      </c>
      <c r="K1833" s="41">
        <v>35116</v>
      </c>
      <c r="L1833" s="42">
        <v>21</v>
      </c>
      <c r="M1833">
        <v>35</v>
      </c>
      <c r="N1833">
        <v>735</v>
      </c>
    </row>
    <row r="1834" spans="3:14">
      <c r="C1834">
        <v>8</v>
      </c>
      <c r="D1834" t="s">
        <v>377</v>
      </c>
      <c r="E1834">
        <v>10334</v>
      </c>
      <c r="F1834" t="s">
        <v>292</v>
      </c>
      <c r="G1834" t="s">
        <v>293</v>
      </c>
      <c r="H1834">
        <v>10334</v>
      </c>
      <c r="I1834">
        <v>52</v>
      </c>
      <c r="J1834" t="s">
        <v>169</v>
      </c>
      <c r="K1834" s="41">
        <v>34659</v>
      </c>
      <c r="L1834" s="42">
        <v>5.6</v>
      </c>
      <c r="M1834">
        <v>8</v>
      </c>
      <c r="N1834">
        <v>44.8</v>
      </c>
    </row>
    <row r="1835" spans="3:14">
      <c r="C1835">
        <v>8</v>
      </c>
      <c r="D1835" t="s">
        <v>377</v>
      </c>
      <c r="E1835">
        <v>10334</v>
      </c>
      <c r="F1835" t="s">
        <v>292</v>
      </c>
      <c r="G1835" t="s">
        <v>293</v>
      </c>
      <c r="H1835">
        <v>10334</v>
      </c>
      <c r="I1835">
        <v>68</v>
      </c>
      <c r="J1835" t="s">
        <v>206</v>
      </c>
      <c r="K1835" s="41">
        <v>34659</v>
      </c>
      <c r="L1835" s="42">
        <v>10</v>
      </c>
      <c r="M1835">
        <v>10</v>
      </c>
      <c r="N1835">
        <v>100</v>
      </c>
    </row>
    <row r="1836" spans="3:14">
      <c r="C1836">
        <v>8</v>
      </c>
      <c r="D1836" t="s">
        <v>377</v>
      </c>
      <c r="E1836">
        <v>10940</v>
      </c>
      <c r="F1836" t="s">
        <v>207</v>
      </c>
      <c r="G1836" t="s">
        <v>208</v>
      </c>
      <c r="H1836">
        <v>10940</v>
      </c>
      <c r="I1836">
        <v>7</v>
      </c>
      <c r="J1836" t="s">
        <v>159</v>
      </c>
      <c r="K1836" s="41">
        <v>35165</v>
      </c>
      <c r="L1836" s="42">
        <v>30</v>
      </c>
      <c r="M1836">
        <v>8</v>
      </c>
      <c r="N1836">
        <v>240</v>
      </c>
    </row>
    <row r="1837" spans="3:14">
      <c r="C1837">
        <v>8</v>
      </c>
      <c r="D1837" t="s">
        <v>377</v>
      </c>
      <c r="E1837">
        <v>10940</v>
      </c>
      <c r="F1837" t="s">
        <v>207</v>
      </c>
      <c r="G1837" t="s">
        <v>208</v>
      </c>
      <c r="H1837">
        <v>10940</v>
      </c>
      <c r="I1837">
        <v>13</v>
      </c>
      <c r="J1837" t="s">
        <v>163</v>
      </c>
      <c r="K1837" s="41">
        <v>35165</v>
      </c>
      <c r="L1837" s="42">
        <v>6</v>
      </c>
      <c r="M1837">
        <v>20</v>
      </c>
      <c r="N1837">
        <v>120</v>
      </c>
    </row>
    <row r="1838" spans="3:14">
      <c r="C1838">
        <v>8</v>
      </c>
      <c r="D1838" t="s">
        <v>377</v>
      </c>
      <c r="E1838">
        <v>10932</v>
      </c>
      <c r="F1838" t="s">
        <v>207</v>
      </c>
      <c r="G1838" t="s">
        <v>208</v>
      </c>
      <c r="H1838">
        <v>10932</v>
      </c>
      <c r="I1838">
        <v>16</v>
      </c>
      <c r="J1838" t="s">
        <v>124</v>
      </c>
      <c r="K1838" s="41">
        <v>35160</v>
      </c>
      <c r="L1838" s="42">
        <v>17.45</v>
      </c>
      <c r="M1838">
        <v>30</v>
      </c>
      <c r="N1838">
        <v>523.5</v>
      </c>
    </row>
    <row r="1839" spans="3:14">
      <c r="C1839">
        <v>8</v>
      </c>
      <c r="D1839" t="s">
        <v>377</v>
      </c>
      <c r="E1839">
        <v>10932</v>
      </c>
      <c r="F1839" t="s">
        <v>207</v>
      </c>
      <c r="G1839" t="s">
        <v>208</v>
      </c>
      <c r="H1839">
        <v>10932</v>
      </c>
      <c r="I1839">
        <v>62</v>
      </c>
      <c r="J1839" t="s">
        <v>138</v>
      </c>
      <c r="K1839" s="41">
        <v>35160</v>
      </c>
      <c r="L1839" s="42">
        <v>49.3</v>
      </c>
      <c r="M1839">
        <v>14</v>
      </c>
      <c r="N1839">
        <v>690.2</v>
      </c>
    </row>
    <row r="1840" spans="3:14">
      <c r="C1840">
        <v>8</v>
      </c>
      <c r="D1840" t="s">
        <v>377</v>
      </c>
      <c r="E1840">
        <v>10932</v>
      </c>
      <c r="F1840" t="s">
        <v>207</v>
      </c>
      <c r="G1840" t="s">
        <v>208</v>
      </c>
      <c r="H1840">
        <v>10932</v>
      </c>
      <c r="I1840">
        <v>72</v>
      </c>
      <c r="J1840" t="s">
        <v>201</v>
      </c>
      <c r="K1840" s="41">
        <v>35160</v>
      </c>
      <c r="L1840" s="42">
        <v>34.799999999999997</v>
      </c>
      <c r="M1840">
        <v>16</v>
      </c>
      <c r="N1840">
        <v>556.79999999999995</v>
      </c>
    </row>
    <row r="1841" spans="3:14">
      <c r="C1841">
        <v>8</v>
      </c>
      <c r="D1841" t="s">
        <v>377</v>
      </c>
      <c r="E1841">
        <v>10932</v>
      </c>
      <c r="F1841" t="s">
        <v>207</v>
      </c>
      <c r="G1841" t="s">
        <v>208</v>
      </c>
      <c r="H1841">
        <v>10932</v>
      </c>
      <c r="I1841">
        <v>75</v>
      </c>
      <c r="J1841" t="s">
        <v>175</v>
      </c>
      <c r="K1841" s="41">
        <v>35160</v>
      </c>
      <c r="L1841" s="42">
        <v>7.75</v>
      </c>
      <c r="M1841">
        <v>20</v>
      </c>
      <c r="N1841">
        <v>155</v>
      </c>
    </row>
    <row r="1842" spans="3:14">
      <c r="C1842">
        <v>8</v>
      </c>
      <c r="D1842" t="s">
        <v>377</v>
      </c>
      <c r="E1842">
        <v>10603</v>
      </c>
      <c r="F1842" t="s">
        <v>218</v>
      </c>
      <c r="G1842" t="s">
        <v>219</v>
      </c>
      <c r="H1842">
        <v>10603</v>
      </c>
      <c r="I1842">
        <v>22</v>
      </c>
      <c r="J1842" t="s">
        <v>336</v>
      </c>
      <c r="K1842" s="41">
        <v>34929</v>
      </c>
      <c r="L1842" s="42">
        <v>21</v>
      </c>
      <c r="M1842">
        <v>48</v>
      </c>
      <c r="N1842">
        <v>1008</v>
      </c>
    </row>
    <row r="1843" spans="3:14">
      <c r="C1843">
        <v>8</v>
      </c>
      <c r="D1843" t="s">
        <v>377</v>
      </c>
      <c r="E1843">
        <v>10603</v>
      </c>
      <c r="F1843" t="s">
        <v>218</v>
      </c>
      <c r="G1843" t="s">
        <v>219</v>
      </c>
      <c r="H1843">
        <v>10603</v>
      </c>
      <c r="I1843">
        <v>49</v>
      </c>
      <c r="J1843" t="s">
        <v>194</v>
      </c>
      <c r="K1843" s="41">
        <v>34929</v>
      </c>
      <c r="L1843" s="42">
        <v>20</v>
      </c>
      <c r="M1843">
        <v>25</v>
      </c>
      <c r="N1843">
        <v>500</v>
      </c>
    </row>
    <row r="1844" spans="3:14">
      <c r="C1844">
        <v>8</v>
      </c>
      <c r="D1844" t="s">
        <v>377</v>
      </c>
      <c r="E1844">
        <v>10623</v>
      </c>
      <c r="F1844" t="s">
        <v>269</v>
      </c>
      <c r="G1844" t="s">
        <v>270</v>
      </c>
      <c r="H1844">
        <v>10623</v>
      </c>
      <c r="I1844">
        <v>14</v>
      </c>
      <c r="J1844" t="s">
        <v>164</v>
      </c>
      <c r="K1844" s="41">
        <v>34949</v>
      </c>
      <c r="L1844" s="42">
        <v>23.25</v>
      </c>
      <c r="M1844">
        <v>21</v>
      </c>
      <c r="N1844">
        <v>488.25</v>
      </c>
    </row>
    <row r="1845" spans="3:14">
      <c r="C1845">
        <v>8</v>
      </c>
      <c r="D1845" t="s">
        <v>377</v>
      </c>
      <c r="E1845">
        <v>10623</v>
      </c>
      <c r="F1845" t="s">
        <v>269</v>
      </c>
      <c r="G1845" t="s">
        <v>270</v>
      </c>
      <c r="H1845">
        <v>10623</v>
      </c>
      <c r="I1845">
        <v>19</v>
      </c>
      <c r="J1845" t="s">
        <v>185</v>
      </c>
      <c r="K1845" s="41">
        <v>34949</v>
      </c>
      <c r="L1845" s="42">
        <v>9.1999999999999993</v>
      </c>
      <c r="M1845">
        <v>15</v>
      </c>
      <c r="N1845">
        <v>138</v>
      </c>
    </row>
    <row r="1846" spans="3:14">
      <c r="C1846">
        <v>8</v>
      </c>
      <c r="D1846" t="s">
        <v>377</v>
      </c>
      <c r="E1846">
        <v>10623</v>
      </c>
      <c r="F1846" t="s">
        <v>269</v>
      </c>
      <c r="G1846" t="s">
        <v>270</v>
      </c>
      <c r="H1846">
        <v>10623</v>
      </c>
      <c r="I1846">
        <v>21</v>
      </c>
      <c r="J1846" t="s">
        <v>235</v>
      </c>
      <c r="K1846" s="41">
        <v>34949</v>
      </c>
      <c r="L1846" s="42">
        <v>10</v>
      </c>
      <c r="M1846">
        <v>25</v>
      </c>
      <c r="N1846">
        <v>250</v>
      </c>
    </row>
    <row r="1847" spans="3:14">
      <c r="C1847">
        <v>8</v>
      </c>
      <c r="D1847" t="s">
        <v>377</v>
      </c>
      <c r="E1847">
        <v>10623</v>
      </c>
      <c r="F1847" t="s">
        <v>269</v>
      </c>
      <c r="G1847" t="s">
        <v>270</v>
      </c>
      <c r="H1847">
        <v>10623</v>
      </c>
      <c r="I1847">
        <v>24</v>
      </c>
      <c r="J1847" t="s">
        <v>190</v>
      </c>
      <c r="K1847" s="41">
        <v>34949</v>
      </c>
      <c r="L1847" s="42">
        <v>4.5</v>
      </c>
      <c r="M1847">
        <v>3</v>
      </c>
      <c r="N1847">
        <v>13.5</v>
      </c>
    </row>
    <row r="1848" spans="3:14">
      <c r="C1848">
        <v>8</v>
      </c>
      <c r="D1848" t="s">
        <v>377</v>
      </c>
      <c r="E1848">
        <v>10623</v>
      </c>
      <c r="F1848" t="s">
        <v>269</v>
      </c>
      <c r="G1848" t="s">
        <v>270</v>
      </c>
      <c r="H1848">
        <v>10623</v>
      </c>
      <c r="I1848">
        <v>35</v>
      </c>
      <c r="J1848" t="s">
        <v>193</v>
      </c>
      <c r="K1848" s="41">
        <v>34949</v>
      </c>
      <c r="L1848" s="42">
        <v>18</v>
      </c>
      <c r="M1848">
        <v>30</v>
      </c>
      <c r="N1848">
        <v>540</v>
      </c>
    </row>
    <row r="1849" spans="3:14">
      <c r="C1849">
        <v>8</v>
      </c>
      <c r="D1849" t="s">
        <v>377</v>
      </c>
      <c r="E1849">
        <v>10986</v>
      </c>
      <c r="F1849" t="s">
        <v>358</v>
      </c>
      <c r="G1849" t="s">
        <v>359</v>
      </c>
      <c r="H1849">
        <v>10986</v>
      </c>
      <c r="I1849">
        <v>11</v>
      </c>
      <c r="J1849" t="s">
        <v>197</v>
      </c>
      <c r="K1849" s="41">
        <v>35184</v>
      </c>
      <c r="L1849" s="42">
        <v>21</v>
      </c>
      <c r="M1849">
        <v>30</v>
      </c>
      <c r="N1849">
        <v>630</v>
      </c>
    </row>
    <row r="1850" spans="3:14">
      <c r="C1850">
        <v>8</v>
      </c>
      <c r="D1850" t="s">
        <v>377</v>
      </c>
      <c r="E1850">
        <v>10986</v>
      </c>
      <c r="F1850" t="s">
        <v>358</v>
      </c>
      <c r="G1850" t="s">
        <v>359</v>
      </c>
      <c r="H1850">
        <v>10986</v>
      </c>
      <c r="I1850">
        <v>20</v>
      </c>
      <c r="J1850" t="s">
        <v>165</v>
      </c>
      <c r="K1850" s="41">
        <v>35184</v>
      </c>
      <c r="L1850" s="42">
        <v>81</v>
      </c>
      <c r="M1850">
        <v>15</v>
      </c>
      <c r="N1850">
        <v>1215</v>
      </c>
    </row>
    <row r="1851" spans="3:14">
      <c r="C1851">
        <v>8</v>
      </c>
      <c r="D1851" t="s">
        <v>377</v>
      </c>
      <c r="E1851">
        <v>10986</v>
      </c>
      <c r="F1851" t="s">
        <v>358</v>
      </c>
      <c r="G1851" t="s">
        <v>359</v>
      </c>
      <c r="H1851">
        <v>10986</v>
      </c>
      <c r="I1851">
        <v>76</v>
      </c>
      <c r="J1851" t="s">
        <v>187</v>
      </c>
      <c r="K1851" s="41">
        <v>35184</v>
      </c>
      <c r="L1851" s="42">
        <v>18</v>
      </c>
      <c r="M1851">
        <v>10</v>
      </c>
      <c r="N1851">
        <v>180</v>
      </c>
    </row>
    <row r="1852" spans="3:14">
      <c r="C1852">
        <v>8</v>
      </c>
      <c r="D1852" t="s">
        <v>377</v>
      </c>
      <c r="E1852">
        <v>10986</v>
      </c>
      <c r="F1852" t="s">
        <v>358</v>
      </c>
      <c r="G1852" t="s">
        <v>359</v>
      </c>
      <c r="H1852">
        <v>10986</v>
      </c>
      <c r="I1852">
        <v>77</v>
      </c>
      <c r="J1852" t="s">
        <v>176</v>
      </c>
      <c r="K1852" s="41">
        <v>35184</v>
      </c>
      <c r="L1852" s="42">
        <v>13</v>
      </c>
      <c r="M1852">
        <v>15</v>
      </c>
      <c r="N1852">
        <v>195</v>
      </c>
    </row>
    <row r="1853" spans="3:14">
      <c r="C1853">
        <v>8</v>
      </c>
      <c r="D1853" t="s">
        <v>377</v>
      </c>
      <c r="E1853">
        <v>10602</v>
      </c>
      <c r="F1853" t="s">
        <v>307</v>
      </c>
      <c r="G1853" t="s">
        <v>308</v>
      </c>
      <c r="H1853">
        <v>10602</v>
      </c>
      <c r="I1853">
        <v>77</v>
      </c>
      <c r="J1853" t="s">
        <v>176</v>
      </c>
      <c r="K1853" s="41">
        <v>34928</v>
      </c>
      <c r="L1853" s="42">
        <v>13</v>
      </c>
      <c r="M1853">
        <v>5</v>
      </c>
      <c r="N1853">
        <v>65</v>
      </c>
    </row>
    <row r="1854" spans="3:14">
      <c r="C1854">
        <v>8</v>
      </c>
      <c r="D1854" t="s">
        <v>377</v>
      </c>
      <c r="E1854">
        <v>10455</v>
      </c>
      <c r="F1854" t="s">
        <v>312</v>
      </c>
      <c r="G1854" t="s">
        <v>313</v>
      </c>
      <c r="H1854">
        <v>10455</v>
      </c>
      <c r="I1854">
        <v>39</v>
      </c>
      <c r="J1854" t="s">
        <v>168</v>
      </c>
      <c r="K1854" s="41">
        <v>34785</v>
      </c>
      <c r="L1854" s="42">
        <v>14.4</v>
      </c>
      <c r="M1854">
        <v>20</v>
      </c>
      <c r="N1854">
        <v>288</v>
      </c>
    </row>
    <row r="1855" spans="3:14">
      <c r="C1855">
        <v>8</v>
      </c>
      <c r="D1855" t="s">
        <v>377</v>
      </c>
      <c r="E1855">
        <v>10455</v>
      </c>
      <c r="F1855" t="s">
        <v>312</v>
      </c>
      <c r="G1855" t="s">
        <v>313</v>
      </c>
      <c r="H1855">
        <v>10455</v>
      </c>
      <c r="I1855">
        <v>53</v>
      </c>
      <c r="J1855" t="s">
        <v>134</v>
      </c>
      <c r="K1855" s="41">
        <v>34785</v>
      </c>
      <c r="L1855" s="42">
        <v>26.2</v>
      </c>
      <c r="M1855">
        <v>50</v>
      </c>
      <c r="N1855">
        <v>1310</v>
      </c>
    </row>
    <row r="1856" spans="3:14">
      <c r="C1856">
        <v>8</v>
      </c>
      <c r="D1856" t="s">
        <v>377</v>
      </c>
      <c r="E1856">
        <v>10455</v>
      </c>
      <c r="F1856" t="s">
        <v>312</v>
      </c>
      <c r="G1856" t="s">
        <v>313</v>
      </c>
      <c r="H1856">
        <v>10455</v>
      </c>
      <c r="I1856">
        <v>61</v>
      </c>
      <c r="J1856" t="s">
        <v>306</v>
      </c>
      <c r="K1856" s="41">
        <v>34785</v>
      </c>
      <c r="L1856" s="42">
        <v>22.8</v>
      </c>
      <c r="M1856">
        <v>25</v>
      </c>
      <c r="N1856">
        <v>570</v>
      </c>
    </row>
    <row r="1857" spans="3:14">
      <c r="C1857">
        <v>8</v>
      </c>
      <c r="D1857" t="s">
        <v>377</v>
      </c>
      <c r="E1857">
        <v>10455</v>
      </c>
      <c r="F1857" t="s">
        <v>312</v>
      </c>
      <c r="G1857" t="s">
        <v>313</v>
      </c>
      <c r="H1857">
        <v>10455</v>
      </c>
      <c r="I1857">
        <v>71</v>
      </c>
      <c r="J1857" t="s">
        <v>144</v>
      </c>
      <c r="K1857" s="41">
        <v>34785</v>
      </c>
      <c r="L1857" s="42">
        <v>17.2</v>
      </c>
      <c r="M1857">
        <v>30</v>
      </c>
      <c r="N1857">
        <v>516</v>
      </c>
    </row>
    <row r="1858" spans="3:14">
      <c r="C1858">
        <v>8</v>
      </c>
      <c r="D1858" t="s">
        <v>377</v>
      </c>
      <c r="E1858">
        <v>10383</v>
      </c>
      <c r="F1858" t="s">
        <v>309</v>
      </c>
      <c r="G1858" t="s">
        <v>310</v>
      </c>
      <c r="H1858">
        <v>10383</v>
      </c>
      <c r="I1858">
        <v>13</v>
      </c>
      <c r="J1858" t="s">
        <v>163</v>
      </c>
      <c r="K1858" s="41">
        <v>34715</v>
      </c>
      <c r="L1858" s="42">
        <v>4.8</v>
      </c>
      <c r="M1858">
        <v>20</v>
      </c>
      <c r="N1858">
        <v>96</v>
      </c>
    </row>
    <row r="1859" spans="3:14">
      <c r="C1859">
        <v>8</v>
      </c>
      <c r="D1859" t="s">
        <v>377</v>
      </c>
      <c r="E1859">
        <v>10383</v>
      </c>
      <c r="F1859" t="s">
        <v>309</v>
      </c>
      <c r="G1859" t="s">
        <v>310</v>
      </c>
      <c r="H1859">
        <v>10383</v>
      </c>
      <c r="I1859">
        <v>50</v>
      </c>
      <c r="J1859" t="s">
        <v>311</v>
      </c>
      <c r="K1859" s="41">
        <v>34715</v>
      </c>
      <c r="L1859" s="42">
        <v>13</v>
      </c>
      <c r="M1859">
        <v>15</v>
      </c>
      <c r="N1859">
        <v>195</v>
      </c>
    </row>
    <row r="1860" spans="3:14">
      <c r="C1860">
        <v>8</v>
      </c>
      <c r="D1860" t="s">
        <v>377</v>
      </c>
      <c r="E1860">
        <v>10383</v>
      </c>
      <c r="F1860" t="s">
        <v>309</v>
      </c>
      <c r="G1860" t="s">
        <v>310</v>
      </c>
      <c r="H1860">
        <v>10383</v>
      </c>
      <c r="I1860">
        <v>56</v>
      </c>
      <c r="J1860" t="s">
        <v>151</v>
      </c>
      <c r="K1860" s="41">
        <v>34715</v>
      </c>
      <c r="L1860" s="42">
        <v>30.4</v>
      </c>
      <c r="M1860">
        <v>20</v>
      </c>
      <c r="N1860">
        <v>608</v>
      </c>
    </row>
    <row r="1861" spans="3:14">
      <c r="C1861">
        <v>8</v>
      </c>
      <c r="D1861" t="s">
        <v>377</v>
      </c>
      <c r="E1861">
        <v>10957</v>
      </c>
      <c r="F1861" t="s">
        <v>251</v>
      </c>
      <c r="G1861" t="s">
        <v>252</v>
      </c>
      <c r="H1861">
        <v>10957</v>
      </c>
      <c r="I1861">
        <v>30</v>
      </c>
      <c r="J1861" t="s">
        <v>150</v>
      </c>
      <c r="K1861" s="41">
        <v>35172</v>
      </c>
      <c r="L1861" s="42">
        <v>25.89</v>
      </c>
      <c r="M1861">
        <v>30</v>
      </c>
      <c r="N1861">
        <v>776.7</v>
      </c>
    </row>
    <row r="1862" spans="3:14">
      <c r="C1862">
        <v>8</v>
      </c>
      <c r="D1862" t="s">
        <v>377</v>
      </c>
      <c r="E1862">
        <v>10957</v>
      </c>
      <c r="F1862" t="s">
        <v>251</v>
      </c>
      <c r="G1862" t="s">
        <v>252</v>
      </c>
      <c r="H1862">
        <v>10957</v>
      </c>
      <c r="I1862">
        <v>35</v>
      </c>
      <c r="J1862" t="s">
        <v>193</v>
      </c>
      <c r="K1862" s="41">
        <v>35172</v>
      </c>
      <c r="L1862" s="42">
        <v>18</v>
      </c>
      <c r="M1862">
        <v>40</v>
      </c>
      <c r="N1862">
        <v>720</v>
      </c>
    </row>
    <row r="1863" spans="3:14">
      <c r="C1863">
        <v>8</v>
      </c>
      <c r="D1863" t="s">
        <v>377</v>
      </c>
      <c r="E1863">
        <v>10957</v>
      </c>
      <c r="F1863" t="s">
        <v>251</v>
      </c>
      <c r="G1863" t="s">
        <v>252</v>
      </c>
      <c r="H1863">
        <v>10957</v>
      </c>
      <c r="I1863">
        <v>64</v>
      </c>
      <c r="J1863" t="s">
        <v>172</v>
      </c>
      <c r="K1863" s="41">
        <v>35172</v>
      </c>
      <c r="L1863" s="42">
        <v>33.25</v>
      </c>
      <c r="M1863">
        <v>8</v>
      </c>
      <c r="N1863">
        <v>266</v>
      </c>
    </row>
    <row r="1864" spans="3:14">
      <c r="C1864">
        <v>8</v>
      </c>
      <c r="D1864" t="s">
        <v>377</v>
      </c>
      <c r="E1864">
        <v>10412</v>
      </c>
      <c r="F1864" t="s">
        <v>312</v>
      </c>
      <c r="G1864" t="s">
        <v>313</v>
      </c>
      <c r="H1864">
        <v>10412</v>
      </c>
      <c r="I1864">
        <v>14</v>
      </c>
      <c r="J1864" t="s">
        <v>164</v>
      </c>
      <c r="K1864" s="41">
        <v>34743</v>
      </c>
      <c r="L1864" s="42">
        <v>18.600000000000001</v>
      </c>
      <c r="M1864">
        <v>20</v>
      </c>
      <c r="N1864">
        <v>372</v>
      </c>
    </row>
    <row r="1865" spans="3:14">
      <c r="C1865">
        <v>8</v>
      </c>
      <c r="D1865" t="s">
        <v>377</v>
      </c>
      <c r="E1865">
        <v>10380</v>
      </c>
      <c r="F1865" t="s">
        <v>254</v>
      </c>
      <c r="G1865" t="s">
        <v>255</v>
      </c>
      <c r="H1865">
        <v>10380</v>
      </c>
      <c r="I1865">
        <v>30</v>
      </c>
      <c r="J1865" t="s">
        <v>150</v>
      </c>
      <c r="K1865" s="41">
        <v>34711</v>
      </c>
      <c r="L1865" s="42">
        <v>20.7</v>
      </c>
      <c r="M1865">
        <v>18</v>
      </c>
      <c r="N1865">
        <v>372.6</v>
      </c>
    </row>
    <row r="1866" spans="3:14">
      <c r="C1866">
        <v>8</v>
      </c>
      <c r="D1866" t="s">
        <v>377</v>
      </c>
      <c r="E1866">
        <v>10380</v>
      </c>
      <c r="F1866" t="s">
        <v>254</v>
      </c>
      <c r="G1866" t="s">
        <v>255</v>
      </c>
      <c r="H1866">
        <v>10380</v>
      </c>
      <c r="I1866">
        <v>53</v>
      </c>
      <c r="J1866" t="s">
        <v>134</v>
      </c>
      <c r="K1866" s="41">
        <v>34711</v>
      </c>
      <c r="L1866" s="42">
        <v>26.2</v>
      </c>
      <c r="M1866">
        <v>20</v>
      </c>
      <c r="N1866">
        <v>524</v>
      </c>
    </row>
    <row r="1867" spans="3:14">
      <c r="C1867">
        <v>8</v>
      </c>
      <c r="D1867" t="s">
        <v>377</v>
      </c>
      <c r="E1867">
        <v>10380</v>
      </c>
      <c r="F1867" t="s">
        <v>254</v>
      </c>
      <c r="G1867" t="s">
        <v>255</v>
      </c>
      <c r="H1867">
        <v>10380</v>
      </c>
      <c r="I1867">
        <v>60</v>
      </c>
      <c r="J1867" t="s">
        <v>171</v>
      </c>
      <c r="K1867" s="41">
        <v>34711</v>
      </c>
      <c r="L1867" s="42">
        <v>27.2</v>
      </c>
      <c r="M1867">
        <v>6</v>
      </c>
      <c r="N1867">
        <v>163.19999999999999</v>
      </c>
    </row>
    <row r="1868" spans="3:14">
      <c r="C1868">
        <v>8</v>
      </c>
      <c r="D1868" t="s">
        <v>377</v>
      </c>
      <c r="E1868">
        <v>10380</v>
      </c>
      <c r="F1868" t="s">
        <v>254</v>
      </c>
      <c r="G1868" t="s">
        <v>255</v>
      </c>
      <c r="H1868">
        <v>10380</v>
      </c>
      <c r="I1868">
        <v>70</v>
      </c>
      <c r="J1868" t="s">
        <v>186</v>
      </c>
      <c r="K1868" s="41">
        <v>34711</v>
      </c>
      <c r="L1868" s="42">
        <v>12</v>
      </c>
      <c r="M1868">
        <v>30</v>
      </c>
      <c r="N1868">
        <v>360</v>
      </c>
    </row>
    <row r="1869" spans="3:14">
      <c r="C1869">
        <v>8</v>
      </c>
      <c r="D1869" t="s">
        <v>377</v>
      </c>
      <c r="E1869">
        <v>10706</v>
      </c>
      <c r="F1869" t="s">
        <v>290</v>
      </c>
      <c r="G1869" t="s">
        <v>291</v>
      </c>
      <c r="H1869">
        <v>10706</v>
      </c>
      <c r="I1869">
        <v>16</v>
      </c>
      <c r="J1869" t="s">
        <v>124</v>
      </c>
      <c r="K1869" s="41">
        <v>35019</v>
      </c>
      <c r="L1869" s="42">
        <v>17.45</v>
      </c>
      <c r="M1869">
        <v>20</v>
      </c>
      <c r="N1869">
        <v>349</v>
      </c>
    </row>
    <row r="1870" spans="3:14">
      <c r="C1870">
        <v>8</v>
      </c>
      <c r="D1870" t="s">
        <v>377</v>
      </c>
      <c r="E1870">
        <v>10706</v>
      </c>
      <c r="F1870" t="s">
        <v>290</v>
      </c>
      <c r="G1870" t="s">
        <v>291</v>
      </c>
      <c r="H1870">
        <v>10706</v>
      </c>
      <c r="I1870">
        <v>43</v>
      </c>
      <c r="J1870" t="s">
        <v>210</v>
      </c>
      <c r="K1870" s="41">
        <v>35019</v>
      </c>
      <c r="L1870" s="42">
        <v>46</v>
      </c>
      <c r="M1870">
        <v>24</v>
      </c>
      <c r="N1870">
        <v>1104</v>
      </c>
    </row>
    <row r="1871" spans="3:14">
      <c r="C1871">
        <v>8</v>
      </c>
      <c r="D1871" t="s">
        <v>377</v>
      </c>
      <c r="E1871">
        <v>10706</v>
      </c>
      <c r="F1871" t="s">
        <v>290</v>
      </c>
      <c r="G1871" t="s">
        <v>291</v>
      </c>
      <c r="H1871">
        <v>10706</v>
      </c>
      <c r="I1871">
        <v>59</v>
      </c>
      <c r="J1871" t="s">
        <v>198</v>
      </c>
      <c r="K1871" s="41">
        <v>35019</v>
      </c>
      <c r="L1871" s="42">
        <v>55</v>
      </c>
      <c r="M1871">
        <v>8</v>
      </c>
      <c r="N1871">
        <v>440</v>
      </c>
    </row>
    <row r="1872" spans="3:14">
      <c r="C1872">
        <v>8</v>
      </c>
      <c r="D1872" t="s">
        <v>377</v>
      </c>
      <c r="E1872">
        <v>10437</v>
      </c>
      <c r="F1872" t="s">
        <v>312</v>
      </c>
      <c r="G1872" t="s">
        <v>313</v>
      </c>
      <c r="H1872">
        <v>10437</v>
      </c>
      <c r="I1872">
        <v>53</v>
      </c>
      <c r="J1872" t="s">
        <v>134</v>
      </c>
      <c r="K1872" s="41">
        <v>34766</v>
      </c>
      <c r="L1872" s="42">
        <v>26.2</v>
      </c>
      <c r="M1872">
        <v>15</v>
      </c>
      <c r="N1872">
        <v>393</v>
      </c>
    </row>
    <row r="1873" spans="3:14">
      <c r="C1873">
        <v>8</v>
      </c>
      <c r="D1873" t="s">
        <v>377</v>
      </c>
      <c r="E1873">
        <v>10696</v>
      </c>
      <c r="F1873" t="s">
        <v>296</v>
      </c>
      <c r="G1873" t="s">
        <v>297</v>
      </c>
      <c r="H1873">
        <v>10696</v>
      </c>
      <c r="I1873">
        <v>17</v>
      </c>
      <c r="J1873" t="s">
        <v>222</v>
      </c>
      <c r="K1873" s="41">
        <v>35011</v>
      </c>
      <c r="L1873" s="42">
        <v>39</v>
      </c>
      <c r="M1873">
        <v>20</v>
      </c>
      <c r="N1873">
        <v>780</v>
      </c>
    </row>
    <row r="1874" spans="3:14">
      <c r="C1874">
        <v>8</v>
      </c>
      <c r="D1874" t="s">
        <v>377</v>
      </c>
      <c r="E1874">
        <v>10696</v>
      </c>
      <c r="F1874" t="s">
        <v>296</v>
      </c>
      <c r="G1874" t="s">
        <v>297</v>
      </c>
      <c r="H1874">
        <v>10696</v>
      </c>
      <c r="I1874">
        <v>46</v>
      </c>
      <c r="J1874" t="s">
        <v>128</v>
      </c>
      <c r="K1874" s="41">
        <v>35011</v>
      </c>
      <c r="L1874" s="42">
        <v>12</v>
      </c>
      <c r="M1874">
        <v>18</v>
      </c>
      <c r="N1874">
        <v>216</v>
      </c>
    </row>
    <row r="1875" spans="3:14">
      <c r="C1875">
        <v>8</v>
      </c>
      <c r="D1875" t="s">
        <v>377</v>
      </c>
      <c r="E1875">
        <v>10596</v>
      </c>
      <c r="F1875" t="s">
        <v>296</v>
      </c>
      <c r="G1875" t="s">
        <v>297</v>
      </c>
      <c r="H1875">
        <v>10596</v>
      </c>
      <c r="I1875">
        <v>56</v>
      </c>
      <c r="J1875" t="s">
        <v>151</v>
      </c>
      <c r="K1875" s="41">
        <v>34922</v>
      </c>
      <c r="L1875" s="42">
        <v>38</v>
      </c>
      <c r="M1875">
        <v>5</v>
      </c>
      <c r="N1875">
        <v>190</v>
      </c>
    </row>
    <row r="1876" spans="3:14">
      <c r="C1876">
        <v>8</v>
      </c>
      <c r="D1876" t="s">
        <v>377</v>
      </c>
      <c r="E1876">
        <v>10596</v>
      </c>
      <c r="F1876" t="s">
        <v>296</v>
      </c>
      <c r="G1876" t="s">
        <v>297</v>
      </c>
      <c r="H1876">
        <v>10596</v>
      </c>
      <c r="I1876">
        <v>63</v>
      </c>
      <c r="J1876" t="s">
        <v>191</v>
      </c>
      <c r="K1876" s="41">
        <v>34922</v>
      </c>
      <c r="L1876" s="42">
        <v>43.9</v>
      </c>
      <c r="M1876">
        <v>24</v>
      </c>
      <c r="N1876">
        <v>1053.5999999999999</v>
      </c>
    </row>
    <row r="1877" spans="3:14">
      <c r="C1877">
        <v>8</v>
      </c>
      <c r="D1877" t="s">
        <v>377</v>
      </c>
      <c r="E1877">
        <v>10596</v>
      </c>
      <c r="F1877" t="s">
        <v>296</v>
      </c>
      <c r="G1877" t="s">
        <v>297</v>
      </c>
      <c r="H1877">
        <v>10596</v>
      </c>
      <c r="I1877">
        <v>75</v>
      </c>
      <c r="J1877" t="s">
        <v>175</v>
      </c>
      <c r="K1877" s="41">
        <v>34922</v>
      </c>
      <c r="L1877" s="42">
        <v>7.75</v>
      </c>
      <c r="M1877">
        <v>30</v>
      </c>
      <c r="N1877">
        <v>232.5</v>
      </c>
    </row>
    <row r="1878" spans="3:14">
      <c r="C1878">
        <v>8</v>
      </c>
      <c r="D1878" t="s">
        <v>377</v>
      </c>
      <c r="E1878">
        <v>10724</v>
      </c>
      <c r="F1878" t="s">
        <v>279</v>
      </c>
      <c r="G1878" t="s">
        <v>280</v>
      </c>
      <c r="H1878">
        <v>10724</v>
      </c>
      <c r="I1878">
        <v>10</v>
      </c>
      <c r="J1878" t="s">
        <v>161</v>
      </c>
      <c r="K1878" s="41">
        <v>35033</v>
      </c>
      <c r="L1878" s="42">
        <v>31</v>
      </c>
      <c r="M1878">
        <v>16</v>
      </c>
      <c r="N1878">
        <v>496</v>
      </c>
    </row>
    <row r="1879" spans="3:14">
      <c r="C1879">
        <v>8</v>
      </c>
      <c r="D1879" t="s">
        <v>377</v>
      </c>
      <c r="E1879">
        <v>10724</v>
      </c>
      <c r="F1879" t="s">
        <v>279</v>
      </c>
      <c r="G1879" t="s">
        <v>280</v>
      </c>
      <c r="H1879">
        <v>10724</v>
      </c>
      <c r="I1879">
        <v>61</v>
      </c>
      <c r="J1879" t="s">
        <v>306</v>
      </c>
      <c r="K1879" s="41">
        <v>35033</v>
      </c>
      <c r="L1879" s="42">
        <v>28.5</v>
      </c>
      <c r="M1879">
        <v>5</v>
      </c>
      <c r="N1879">
        <v>142.5</v>
      </c>
    </row>
    <row r="1880" spans="3:14">
      <c r="C1880">
        <v>8</v>
      </c>
      <c r="D1880" t="s">
        <v>377</v>
      </c>
      <c r="E1880">
        <v>10491</v>
      </c>
      <c r="F1880" t="s">
        <v>281</v>
      </c>
      <c r="G1880" t="s">
        <v>282</v>
      </c>
      <c r="H1880">
        <v>10491</v>
      </c>
      <c r="I1880">
        <v>44</v>
      </c>
      <c r="J1880" t="s">
        <v>146</v>
      </c>
      <c r="K1880" s="41">
        <v>34820</v>
      </c>
      <c r="L1880" s="42">
        <v>15.5</v>
      </c>
      <c r="M1880">
        <v>15</v>
      </c>
      <c r="N1880">
        <v>232.5</v>
      </c>
    </row>
    <row r="1881" spans="3:14">
      <c r="C1881">
        <v>8</v>
      </c>
      <c r="D1881" t="s">
        <v>377</v>
      </c>
      <c r="E1881">
        <v>10491</v>
      </c>
      <c r="F1881" t="s">
        <v>281</v>
      </c>
      <c r="G1881" t="s">
        <v>282</v>
      </c>
      <c r="H1881">
        <v>10491</v>
      </c>
      <c r="I1881">
        <v>77</v>
      </c>
      <c r="J1881" t="s">
        <v>176</v>
      </c>
      <c r="K1881" s="41">
        <v>34820</v>
      </c>
      <c r="L1881" s="42">
        <v>10.4</v>
      </c>
      <c r="M1881">
        <v>7</v>
      </c>
      <c r="N1881">
        <v>72.8</v>
      </c>
    </row>
    <row r="1882" spans="3:14">
      <c r="C1882">
        <v>8</v>
      </c>
      <c r="D1882" t="s">
        <v>377</v>
      </c>
      <c r="E1882">
        <v>10565</v>
      </c>
      <c r="F1882" t="s">
        <v>279</v>
      </c>
      <c r="G1882" t="s">
        <v>280</v>
      </c>
      <c r="H1882">
        <v>10565</v>
      </c>
      <c r="I1882">
        <v>24</v>
      </c>
      <c r="J1882" t="s">
        <v>190</v>
      </c>
      <c r="K1882" s="41">
        <v>34892</v>
      </c>
      <c r="L1882" s="42">
        <v>4.5</v>
      </c>
      <c r="M1882">
        <v>25</v>
      </c>
      <c r="N1882">
        <v>112.5</v>
      </c>
    </row>
    <row r="1883" spans="3:14">
      <c r="C1883">
        <v>8</v>
      </c>
      <c r="D1883" t="s">
        <v>377</v>
      </c>
      <c r="E1883">
        <v>10565</v>
      </c>
      <c r="F1883" t="s">
        <v>279</v>
      </c>
      <c r="G1883" t="s">
        <v>280</v>
      </c>
      <c r="H1883">
        <v>10565</v>
      </c>
      <c r="I1883">
        <v>64</v>
      </c>
      <c r="J1883" t="s">
        <v>172</v>
      </c>
      <c r="K1883" s="41">
        <v>34892</v>
      </c>
      <c r="L1883" s="42">
        <v>33.25</v>
      </c>
      <c r="M1883">
        <v>18</v>
      </c>
      <c r="N1883">
        <v>598.5</v>
      </c>
    </row>
    <row r="1884" spans="3:14">
      <c r="C1884">
        <v>8</v>
      </c>
      <c r="D1884" t="s">
        <v>377</v>
      </c>
      <c r="E1884">
        <v>10998</v>
      </c>
      <c r="F1884" t="s">
        <v>231</v>
      </c>
      <c r="G1884" t="s">
        <v>232</v>
      </c>
      <c r="H1884">
        <v>10998</v>
      </c>
      <c r="I1884">
        <v>24</v>
      </c>
      <c r="J1884" t="s">
        <v>190</v>
      </c>
      <c r="K1884" s="41">
        <v>35188</v>
      </c>
      <c r="L1884" s="42">
        <v>4.5</v>
      </c>
      <c r="M1884">
        <v>12</v>
      </c>
      <c r="N1884">
        <v>54</v>
      </c>
    </row>
    <row r="1885" spans="3:14">
      <c r="C1885">
        <v>8</v>
      </c>
      <c r="D1885" t="s">
        <v>377</v>
      </c>
      <c r="E1885">
        <v>10998</v>
      </c>
      <c r="F1885" t="s">
        <v>231</v>
      </c>
      <c r="G1885" t="s">
        <v>232</v>
      </c>
      <c r="H1885">
        <v>10998</v>
      </c>
      <c r="I1885">
        <v>61</v>
      </c>
      <c r="J1885" t="s">
        <v>306</v>
      </c>
      <c r="K1885" s="41">
        <v>35188</v>
      </c>
      <c r="L1885" s="42">
        <v>28.5</v>
      </c>
      <c r="M1885">
        <v>7</v>
      </c>
      <c r="N1885">
        <v>199.5</v>
      </c>
    </row>
    <row r="1886" spans="3:14">
      <c r="C1886">
        <v>8</v>
      </c>
      <c r="D1886" t="s">
        <v>377</v>
      </c>
      <c r="E1886">
        <v>10998</v>
      </c>
      <c r="F1886" t="s">
        <v>231</v>
      </c>
      <c r="G1886" t="s">
        <v>232</v>
      </c>
      <c r="H1886">
        <v>10998</v>
      </c>
      <c r="I1886">
        <v>74</v>
      </c>
      <c r="J1886" t="s">
        <v>253</v>
      </c>
      <c r="K1886" s="41">
        <v>35188</v>
      </c>
      <c r="L1886" s="42">
        <v>10</v>
      </c>
      <c r="M1886">
        <v>20</v>
      </c>
      <c r="N1886">
        <v>200</v>
      </c>
    </row>
    <row r="1887" spans="3:14">
      <c r="C1887">
        <v>8</v>
      </c>
      <c r="D1887" t="s">
        <v>377</v>
      </c>
      <c r="E1887">
        <v>10998</v>
      </c>
      <c r="F1887" t="s">
        <v>231</v>
      </c>
      <c r="G1887" t="s">
        <v>232</v>
      </c>
      <c r="H1887">
        <v>10998</v>
      </c>
      <c r="I1887">
        <v>75</v>
      </c>
      <c r="J1887" t="s">
        <v>175</v>
      </c>
      <c r="K1887" s="41">
        <v>35188</v>
      </c>
      <c r="L1887" s="42">
        <v>7.75</v>
      </c>
      <c r="M1887">
        <v>30</v>
      </c>
      <c r="N1887">
        <v>232.5</v>
      </c>
    </row>
    <row r="1888" spans="3:14">
      <c r="C1888">
        <v>8</v>
      </c>
      <c r="D1888" t="s">
        <v>377</v>
      </c>
      <c r="E1888">
        <v>10560</v>
      </c>
      <c r="F1888" t="s">
        <v>269</v>
      </c>
      <c r="G1888" t="s">
        <v>270</v>
      </c>
      <c r="H1888">
        <v>10560</v>
      </c>
      <c r="I1888">
        <v>30</v>
      </c>
      <c r="J1888" t="s">
        <v>150</v>
      </c>
      <c r="K1888" s="41">
        <v>34887</v>
      </c>
      <c r="L1888" s="42">
        <v>25.89</v>
      </c>
      <c r="M1888">
        <v>20</v>
      </c>
      <c r="N1888">
        <v>517.79999999999995</v>
      </c>
    </row>
    <row r="1889" spans="3:14">
      <c r="C1889">
        <v>8</v>
      </c>
      <c r="D1889" t="s">
        <v>377</v>
      </c>
      <c r="E1889">
        <v>10560</v>
      </c>
      <c r="F1889" t="s">
        <v>269</v>
      </c>
      <c r="G1889" t="s">
        <v>270</v>
      </c>
      <c r="H1889">
        <v>10560</v>
      </c>
      <c r="I1889">
        <v>62</v>
      </c>
      <c r="J1889" t="s">
        <v>138</v>
      </c>
      <c r="K1889" s="41">
        <v>34887</v>
      </c>
      <c r="L1889" s="42">
        <v>49.3</v>
      </c>
      <c r="M1889">
        <v>15</v>
      </c>
      <c r="N1889">
        <v>739.5</v>
      </c>
    </row>
    <row r="1890" spans="3:14">
      <c r="C1890">
        <v>8</v>
      </c>
      <c r="D1890" t="s">
        <v>377</v>
      </c>
      <c r="E1890">
        <v>11046</v>
      </c>
      <c r="F1890" t="s">
        <v>302</v>
      </c>
      <c r="G1890" t="s">
        <v>303</v>
      </c>
      <c r="H1890">
        <v>11046</v>
      </c>
      <c r="I1890">
        <v>12</v>
      </c>
      <c r="J1890" t="s">
        <v>162</v>
      </c>
      <c r="K1890" s="41">
        <v>35208</v>
      </c>
      <c r="L1890" s="42">
        <v>38</v>
      </c>
      <c r="M1890">
        <v>20</v>
      </c>
      <c r="N1890">
        <v>760</v>
      </c>
    </row>
    <row r="1891" spans="3:14">
      <c r="C1891">
        <v>8</v>
      </c>
      <c r="D1891" t="s">
        <v>377</v>
      </c>
      <c r="E1891">
        <v>11046</v>
      </c>
      <c r="F1891" t="s">
        <v>302</v>
      </c>
      <c r="G1891" t="s">
        <v>303</v>
      </c>
      <c r="H1891">
        <v>11046</v>
      </c>
      <c r="I1891">
        <v>32</v>
      </c>
      <c r="J1891" t="s">
        <v>167</v>
      </c>
      <c r="K1891" s="41">
        <v>35208</v>
      </c>
      <c r="L1891" s="42">
        <v>32</v>
      </c>
      <c r="M1891">
        <v>15</v>
      </c>
      <c r="N1891">
        <v>480</v>
      </c>
    </row>
    <row r="1892" spans="3:14">
      <c r="C1892">
        <v>8</v>
      </c>
      <c r="D1892" t="s">
        <v>377</v>
      </c>
      <c r="E1892">
        <v>11046</v>
      </c>
      <c r="F1892" t="s">
        <v>302</v>
      </c>
      <c r="G1892" t="s">
        <v>303</v>
      </c>
      <c r="H1892">
        <v>11046</v>
      </c>
      <c r="I1892">
        <v>35</v>
      </c>
      <c r="J1892" t="s">
        <v>193</v>
      </c>
      <c r="K1892" s="41">
        <v>35208</v>
      </c>
      <c r="L1892" s="42">
        <v>18</v>
      </c>
      <c r="M1892">
        <v>18</v>
      </c>
      <c r="N1892">
        <v>324</v>
      </c>
    </row>
    <row r="1893" spans="3:14">
      <c r="C1893">
        <v>8</v>
      </c>
      <c r="D1893" t="s">
        <v>377</v>
      </c>
      <c r="E1893">
        <v>10399</v>
      </c>
      <c r="F1893" t="s">
        <v>307</v>
      </c>
      <c r="G1893" t="s">
        <v>308</v>
      </c>
      <c r="H1893">
        <v>10399</v>
      </c>
      <c r="I1893">
        <v>68</v>
      </c>
      <c r="J1893" t="s">
        <v>206</v>
      </c>
      <c r="K1893" s="41">
        <v>34730</v>
      </c>
      <c r="L1893" s="42">
        <v>10</v>
      </c>
      <c r="M1893">
        <v>60</v>
      </c>
      <c r="N1893">
        <v>600</v>
      </c>
    </row>
    <row r="1894" spans="3:14">
      <c r="C1894">
        <v>8</v>
      </c>
      <c r="D1894" t="s">
        <v>377</v>
      </c>
      <c r="E1894">
        <v>10399</v>
      </c>
      <c r="F1894" t="s">
        <v>307</v>
      </c>
      <c r="G1894" t="s">
        <v>308</v>
      </c>
      <c r="H1894">
        <v>10399</v>
      </c>
      <c r="I1894">
        <v>71</v>
      </c>
      <c r="J1894" t="s">
        <v>144</v>
      </c>
      <c r="K1894" s="41">
        <v>34730</v>
      </c>
      <c r="L1894" s="42">
        <v>17.2</v>
      </c>
      <c r="M1894">
        <v>30</v>
      </c>
      <c r="N1894">
        <v>516</v>
      </c>
    </row>
    <row r="1895" spans="3:14">
      <c r="C1895">
        <v>8</v>
      </c>
      <c r="D1895" t="s">
        <v>377</v>
      </c>
      <c r="E1895">
        <v>10399</v>
      </c>
      <c r="F1895" t="s">
        <v>307</v>
      </c>
      <c r="G1895" t="s">
        <v>308</v>
      </c>
      <c r="H1895">
        <v>10399</v>
      </c>
      <c r="I1895">
        <v>76</v>
      </c>
      <c r="J1895" t="s">
        <v>187</v>
      </c>
      <c r="K1895" s="41">
        <v>34730</v>
      </c>
      <c r="L1895" s="42">
        <v>14.4</v>
      </c>
      <c r="M1895">
        <v>35</v>
      </c>
      <c r="N1895">
        <v>504</v>
      </c>
    </row>
    <row r="1896" spans="3:14">
      <c r="C1896">
        <v>8</v>
      </c>
      <c r="D1896" t="s">
        <v>377</v>
      </c>
      <c r="E1896">
        <v>10399</v>
      </c>
      <c r="F1896" t="s">
        <v>307</v>
      </c>
      <c r="G1896" t="s">
        <v>308</v>
      </c>
      <c r="H1896">
        <v>10399</v>
      </c>
      <c r="I1896">
        <v>77</v>
      </c>
      <c r="J1896" t="s">
        <v>176</v>
      </c>
      <c r="K1896" s="41">
        <v>34730</v>
      </c>
      <c r="L1896" s="42">
        <v>10.4</v>
      </c>
      <c r="M1896">
        <v>14</v>
      </c>
      <c r="N1896">
        <v>145.6</v>
      </c>
    </row>
    <row r="1897" spans="3:14">
      <c r="C1897">
        <v>8</v>
      </c>
      <c r="D1897" t="s">
        <v>377</v>
      </c>
      <c r="E1897">
        <v>10887</v>
      </c>
      <c r="F1897" t="s">
        <v>286</v>
      </c>
      <c r="G1897" t="s">
        <v>287</v>
      </c>
      <c r="H1897">
        <v>10887</v>
      </c>
      <c r="I1897">
        <v>25</v>
      </c>
      <c r="J1897" t="s">
        <v>223</v>
      </c>
      <c r="K1897" s="41">
        <v>35139</v>
      </c>
      <c r="L1897" s="42">
        <v>14</v>
      </c>
      <c r="M1897">
        <v>5</v>
      </c>
      <c r="N1897">
        <v>70</v>
      </c>
    </row>
    <row r="1898" spans="3:14">
      <c r="C1898">
        <v>8</v>
      </c>
      <c r="D1898" t="s">
        <v>377</v>
      </c>
      <c r="E1898">
        <v>10467</v>
      </c>
      <c r="F1898" t="s">
        <v>284</v>
      </c>
      <c r="G1898" t="s">
        <v>285</v>
      </c>
      <c r="H1898">
        <v>10467</v>
      </c>
      <c r="I1898">
        <v>24</v>
      </c>
      <c r="J1898" t="s">
        <v>190</v>
      </c>
      <c r="K1898" s="41">
        <v>34795</v>
      </c>
      <c r="L1898" s="42">
        <v>3.6</v>
      </c>
      <c r="M1898">
        <v>28</v>
      </c>
      <c r="N1898">
        <v>100.8</v>
      </c>
    </row>
    <row r="1899" spans="3:14">
      <c r="C1899">
        <v>8</v>
      </c>
      <c r="D1899" t="s">
        <v>377</v>
      </c>
      <c r="E1899">
        <v>10467</v>
      </c>
      <c r="F1899" t="s">
        <v>284</v>
      </c>
      <c r="G1899" t="s">
        <v>285</v>
      </c>
      <c r="H1899">
        <v>10467</v>
      </c>
      <c r="I1899">
        <v>25</v>
      </c>
      <c r="J1899" t="s">
        <v>223</v>
      </c>
      <c r="K1899" s="41">
        <v>34795</v>
      </c>
      <c r="L1899" s="42">
        <v>11.2</v>
      </c>
      <c r="M1899">
        <v>12</v>
      </c>
      <c r="N1899">
        <v>134.4</v>
      </c>
    </row>
    <row r="1900" spans="3:14">
      <c r="C1900">
        <v>8</v>
      </c>
      <c r="D1900" t="s">
        <v>377</v>
      </c>
      <c r="E1900">
        <v>10610</v>
      </c>
      <c r="F1900" t="s">
        <v>258</v>
      </c>
      <c r="G1900" t="s">
        <v>259</v>
      </c>
      <c r="H1900">
        <v>10610</v>
      </c>
      <c r="I1900">
        <v>36</v>
      </c>
      <c r="J1900" t="s">
        <v>209</v>
      </c>
      <c r="K1900" s="41">
        <v>34936</v>
      </c>
      <c r="L1900" s="42">
        <v>19</v>
      </c>
      <c r="M1900">
        <v>21</v>
      </c>
      <c r="N1900">
        <v>399</v>
      </c>
    </row>
    <row r="1901" spans="3:14">
      <c r="C1901">
        <v>8</v>
      </c>
      <c r="D1901" t="s">
        <v>377</v>
      </c>
      <c r="E1901">
        <v>10450</v>
      </c>
      <c r="F1901" t="s">
        <v>292</v>
      </c>
      <c r="G1901" t="s">
        <v>293</v>
      </c>
      <c r="H1901">
        <v>10450</v>
      </c>
      <c r="I1901">
        <v>10</v>
      </c>
      <c r="J1901" t="s">
        <v>161</v>
      </c>
      <c r="K1901" s="41">
        <v>34780</v>
      </c>
      <c r="L1901" s="42">
        <v>24.8</v>
      </c>
      <c r="M1901">
        <v>20</v>
      </c>
      <c r="N1901">
        <v>496</v>
      </c>
    </row>
    <row r="1902" spans="3:14">
      <c r="C1902">
        <v>8</v>
      </c>
      <c r="D1902" t="s">
        <v>377</v>
      </c>
      <c r="E1902">
        <v>10450</v>
      </c>
      <c r="F1902" t="s">
        <v>292</v>
      </c>
      <c r="G1902" t="s">
        <v>293</v>
      </c>
      <c r="H1902">
        <v>10450</v>
      </c>
      <c r="I1902">
        <v>54</v>
      </c>
      <c r="J1902" t="s">
        <v>154</v>
      </c>
      <c r="K1902" s="41">
        <v>34780</v>
      </c>
      <c r="L1902" s="42">
        <v>5.9</v>
      </c>
      <c r="M1902">
        <v>6</v>
      </c>
      <c r="N1902">
        <v>35.4</v>
      </c>
    </row>
    <row r="1903" spans="3:14">
      <c r="C1903">
        <v>8</v>
      </c>
      <c r="D1903" t="s">
        <v>377</v>
      </c>
      <c r="E1903">
        <v>10498</v>
      </c>
      <c r="F1903" t="s">
        <v>251</v>
      </c>
      <c r="G1903" t="s">
        <v>252</v>
      </c>
      <c r="H1903">
        <v>10498</v>
      </c>
      <c r="I1903">
        <v>24</v>
      </c>
      <c r="J1903" t="s">
        <v>190</v>
      </c>
      <c r="K1903" s="41">
        <v>34827</v>
      </c>
      <c r="L1903" s="42">
        <v>4.5</v>
      </c>
      <c r="M1903">
        <v>14</v>
      </c>
      <c r="N1903">
        <v>63</v>
      </c>
    </row>
    <row r="1904" spans="3:14">
      <c r="C1904">
        <v>8</v>
      </c>
      <c r="D1904" t="s">
        <v>377</v>
      </c>
      <c r="E1904">
        <v>10498</v>
      </c>
      <c r="F1904" t="s">
        <v>251</v>
      </c>
      <c r="G1904" t="s">
        <v>252</v>
      </c>
      <c r="H1904">
        <v>10498</v>
      </c>
      <c r="I1904">
        <v>40</v>
      </c>
      <c r="J1904" t="s">
        <v>184</v>
      </c>
      <c r="K1904" s="41">
        <v>34827</v>
      </c>
      <c r="L1904" s="42">
        <v>18.399999999999999</v>
      </c>
      <c r="M1904">
        <v>5</v>
      </c>
      <c r="N1904">
        <v>92</v>
      </c>
    </row>
    <row r="1905" spans="3:14">
      <c r="C1905">
        <v>8</v>
      </c>
      <c r="D1905" t="s">
        <v>377</v>
      </c>
      <c r="E1905">
        <v>10498</v>
      </c>
      <c r="F1905" t="s">
        <v>251</v>
      </c>
      <c r="G1905" t="s">
        <v>252</v>
      </c>
      <c r="H1905">
        <v>10498</v>
      </c>
      <c r="I1905">
        <v>42</v>
      </c>
      <c r="J1905" t="s">
        <v>119</v>
      </c>
      <c r="K1905" s="41">
        <v>34827</v>
      </c>
      <c r="L1905" s="42">
        <v>14</v>
      </c>
      <c r="M1905">
        <v>30</v>
      </c>
      <c r="N1905">
        <v>420</v>
      </c>
    </row>
    <row r="1906" spans="3:14">
      <c r="C1906">
        <v>8</v>
      </c>
      <c r="D1906" t="s">
        <v>377</v>
      </c>
      <c r="E1906">
        <v>10301</v>
      </c>
      <c r="F1906" t="s">
        <v>302</v>
      </c>
      <c r="G1906" t="s">
        <v>303</v>
      </c>
      <c r="H1906">
        <v>10301</v>
      </c>
      <c r="I1906">
        <v>40</v>
      </c>
      <c r="J1906" t="s">
        <v>184</v>
      </c>
      <c r="K1906" s="41">
        <v>34617</v>
      </c>
      <c r="L1906" s="42">
        <v>14.7</v>
      </c>
      <c r="M1906">
        <v>10</v>
      </c>
      <c r="N1906">
        <v>147</v>
      </c>
    </row>
    <row r="1907" spans="3:14">
      <c r="C1907">
        <v>8</v>
      </c>
      <c r="D1907" t="s">
        <v>377</v>
      </c>
      <c r="E1907">
        <v>10301</v>
      </c>
      <c r="F1907" t="s">
        <v>302</v>
      </c>
      <c r="G1907" t="s">
        <v>303</v>
      </c>
      <c r="H1907">
        <v>10301</v>
      </c>
      <c r="I1907">
        <v>56</v>
      </c>
      <c r="J1907" t="s">
        <v>151</v>
      </c>
      <c r="K1907" s="41">
        <v>34617</v>
      </c>
      <c r="L1907" s="42">
        <v>30.4</v>
      </c>
      <c r="M1907">
        <v>20</v>
      </c>
      <c r="N1907">
        <v>608</v>
      </c>
    </row>
    <row r="1908" spans="3:14">
      <c r="C1908">
        <v>8</v>
      </c>
      <c r="D1908" t="s">
        <v>377</v>
      </c>
      <c r="E1908">
        <v>10857</v>
      </c>
      <c r="F1908" t="s">
        <v>294</v>
      </c>
      <c r="G1908" t="s">
        <v>295</v>
      </c>
      <c r="H1908">
        <v>10857</v>
      </c>
      <c r="I1908">
        <v>3</v>
      </c>
      <c r="J1908" t="s">
        <v>156</v>
      </c>
      <c r="K1908" s="41">
        <v>35123</v>
      </c>
      <c r="L1908" s="42">
        <v>10</v>
      </c>
      <c r="M1908">
        <v>30</v>
      </c>
      <c r="N1908">
        <v>300</v>
      </c>
    </row>
    <row r="1909" spans="3:14">
      <c r="C1909">
        <v>8</v>
      </c>
      <c r="D1909" t="s">
        <v>377</v>
      </c>
      <c r="E1909">
        <v>10857</v>
      </c>
      <c r="F1909" t="s">
        <v>294</v>
      </c>
      <c r="G1909" t="s">
        <v>295</v>
      </c>
      <c r="H1909">
        <v>10857</v>
      </c>
      <c r="I1909">
        <v>26</v>
      </c>
      <c r="J1909" t="s">
        <v>133</v>
      </c>
      <c r="K1909" s="41">
        <v>35123</v>
      </c>
      <c r="L1909" s="42">
        <v>31.23</v>
      </c>
      <c r="M1909">
        <v>35</v>
      </c>
      <c r="N1909">
        <v>1093.05</v>
      </c>
    </row>
    <row r="1910" spans="3:14">
      <c r="C1910">
        <v>8</v>
      </c>
      <c r="D1910" t="s">
        <v>377</v>
      </c>
      <c r="E1910">
        <v>10857</v>
      </c>
      <c r="F1910" t="s">
        <v>294</v>
      </c>
      <c r="G1910" t="s">
        <v>295</v>
      </c>
      <c r="H1910">
        <v>10857</v>
      </c>
      <c r="I1910">
        <v>29</v>
      </c>
      <c r="J1910" t="s">
        <v>192</v>
      </c>
      <c r="K1910" s="41">
        <v>35123</v>
      </c>
      <c r="L1910" s="42">
        <v>123.79</v>
      </c>
      <c r="M1910">
        <v>10</v>
      </c>
      <c r="N1910">
        <v>1237.9000000000001</v>
      </c>
    </row>
    <row r="1911" spans="3:14">
      <c r="C1911">
        <v>8</v>
      </c>
      <c r="D1911" t="s">
        <v>377</v>
      </c>
      <c r="E1911">
        <v>10305</v>
      </c>
      <c r="F1911" t="s">
        <v>290</v>
      </c>
      <c r="G1911" t="s">
        <v>291</v>
      </c>
      <c r="H1911">
        <v>10305</v>
      </c>
      <c r="I1911">
        <v>18</v>
      </c>
      <c r="J1911" t="s">
        <v>125</v>
      </c>
      <c r="K1911" s="41">
        <v>34621</v>
      </c>
      <c r="L1911" s="42">
        <v>50</v>
      </c>
      <c r="M1911">
        <v>25</v>
      </c>
      <c r="N1911">
        <v>1250</v>
      </c>
    </row>
    <row r="1912" spans="3:14">
      <c r="C1912">
        <v>8</v>
      </c>
      <c r="D1912" t="s">
        <v>377</v>
      </c>
      <c r="E1912">
        <v>10305</v>
      </c>
      <c r="F1912" t="s">
        <v>290</v>
      </c>
      <c r="G1912" t="s">
        <v>291</v>
      </c>
      <c r="H1912">
        <v>10305</v>
      </c>
      <c r="I1912">
        <v>29</v>
      </c>
      <c r="J1912" t="s">
        <v>192</v>
      </c>
      <c r="K1912" s="41">
        <v>34621</v>
      </c>
      <c r="L1912" s="42">
        <v>99</v>
      </c>
      <c r="M1912">
        <v>25</v>
      </c>
      <c r="N1912">
        <v>2475</v>
      </c>
    </row>
    <row r="1913" spans="3:14">
      <c r="C1913">
        <v>8</v>
      </c>
      <c r="D1913" t="s">
        <v>377</v>
      </c>
      <c r="E1913">
        <v>10305</v>
      </c>
      <c r="F1913" t="s">
        <v>290</v>
      </c>
      <c r="G1913" t="s">
        <v>291</v>
      </c>
      <c r="H1913">
        <v>10305</v>
      </c>
      <c r="I1913">
        <v>39</v>
      </c>
      <c r="J1913" t="s">
        <v>168</v>
      </c>
      <c r="K1913" s="41">
        <v>34621</v>
      </c>
      <c r="L1913" s="42">
        <v>14.4</v>
      </c>
      <c r="M1913">
        <v>30</v>
      </c>
      <c r="N1913">
        <v>432</v>
      </c>
    </row>
    <row r="1914" spans="3:14">
      <c r="C1914">
        <v>8</v>
      </c>
      <c r="D1914" t="s">
        <v>377</v>
      </c>
      <c r="E1914">
        <v>10651</v>
      </c>
      <c r="F1914" t="s">
        <v>302</v>
      </c>
      <c r="G1914" t="s">
        <v>303</v>
      </c>
      <c r="H1914">
        <v>10651</v>
      </c>
      <c r="I1914">
        <v>19</v>
      </c>
      <c r="J1914" t="s">
        <v>185</v>
      </c>
      <c r="K1914" s="41">
        <v>34974</v>
      </c>
      <c r="L1914" s="42">
        <v>9.1999999999999993</v>
      </c>
      <c r="M1914">
        <v>12</v>
      </c>
      <c r="N1914">
        <v>110.4</v>
      </c>
    </row>
    <row r="1915" spans="3:14">
      <c r="C1915">
        <v>8</v>
      </c>
      <c r="D1915" t="s">
        <v>377</v>
      </c>
      <c r="E1915">
        <v>10651</v>
      </c>
      <c r="F1915" t="s">
        <v>302</v>
      </c>
      <c r="G1915" t="s">
        <v>303</v>
      </c>
      <c r="H1915">
        <v>10651</v>
      </c>
      <c r="I1915">
        <v>22</v>
      </c>
      <c r="J1915" t="s">
        <v>336</v>
      </c>
      <c r="K1915" s="41">
        <v>34974</v>
      </c>
      <c r="L1915" s="42">
        <v>21</v>
      </c>
      <c r="M1915">
        <v>20</v>
      </c>
      <c r="N1915">
        <v>420</v>
      </c>
    </row>
    <row r="1916" spans="3:14">
      <c r="C1916">
        <v>8</v>
      </c>
      <c r="D1916" t="s">
        <v>377</v>
      </c>
      <c r="E1916">
        <v>11034</v>
      </c>
      <c r="F1916" t="s">
        <v>290</v>
      </c>
      <c r="G1916" t="s">
        <v>291</v>
      </c>
      <c r="H1916">
        <v>11034</v>
      </c>
      <c r="I1916">
        <v>21</v>
      </c>
      <c r="J1916" t="s">
        <v>235</v>
      </c>
      <c r="K1916" s="41">
        <v>35205</v>
      </c>
      <c r="L1916" s="42">
        <v>10</v>
      </c>
      <c r="M1916">
        <v>15</v>
      </c>
      <c r="N1916">
        <v>150</v>
      </c>
    </row>
    <row r="1917" spans="3:14">
      <c r="C1917">
        <v>8</v>
      </c>
      <c r="D1917" t="s">
        <v>377</v>
      </c>
      <c r="E1917">
        <v>11034</v>
      </c>
      <c r="F1917" t="s">
        <v>290</v>
      </c>
      <c r="G1917" t="s">
        <v>291</v>
      </c>
      <c r="H1917">
        <v>11034</v>
      </c>
      <c r="I1917">
        <v>44</v>
      </c>
      <c r="J1917" t="s">
        <v>146</v>
      </c>
      <c r="K1917" s="41">
        <v>35205</v>
      </c>
      <c r="L1917" s="42">
        <v>19.45</v>
      </c>
      <c r="M1917">
        <v>12</v>
      </c>
      <c r="N1917">
        <v>233.4</v>
      </c>
    </row>
    <row r="1918" spans="3:14">
      <c r="C1918">
        <v>8</v>
      </c>
      <c r="D1918" t="s">
        <v>377</v>
      </c>
      <c r="E1918">
        <v>11034</v>
      </c>
      <c r="F1918" t="s">
        <v>290</v>
      </c>
      <c r="G1918" t="s">
        <v>291</v>
      </c>
      <c r="H1918">
        <v>11034</v>
      </c>
      <c r="I1918">
        <v>61</v>
      </c>
      <c r="J1918" t="s">
        <v>306</v>
      </c>
      <c r="K1918" s="41">
        <v>35205</v>
      </c>
      <c r="L1918" s="42">
        <v>28.5</v>
      </c>
      <c r="M1918">
        <v>6</v>
      </c>
      <c r="N1918">
        <v>171</v>
      </c>
    </row>
    <row r="1919" spans="3:14">
      <c r="C1919">
        <v>8</v>
      </c>
      <c r="D1919" t="s">
        <v>377</v>
      </c>
      <c r="E1919">
        <v>10278</v>
      </c>
      <c r="F1919" t="s">
        <v>294</v>
      </c>
      <c r="G1919" t="s">
        <v>295</v>
      </c>
      <c r="H1919">
        <v>10278</v>
      </c>
      <c r="I1919">
        <v>44</v>
      </c>
      <c r="J1919" t="s">
        <v>146</v>
      </c>
      <c r="K1919" s="41">
        <v>34589</v>
      </c>
      <c r="L1919" s="42">
        <v>15.5</v>
      </c>
      <c r="M1919">
        <v>16</v>
      </c>
      <c r="N1919">
        <v>248</v>
      </c>
    </row>
    <row r="1920" spans="3:14">
      <c r="C1920">
        <v>8</v>
      </c>
      <c r="D1920" t="s">
        <v>377</v>
      </c>
      <c r="E1920">
        <v>10278</v>
      </c>
      <c r="F1920" t="s">
        <v>294</v>
      </c>
      <c r="G1920" t="s">
        <v>295</v>
      </c>
      <c r="H1920">
        <v>10278</v>
      </c>
      <c r="I1920">
        <v>59</v>
      </c>
      <c r="J1920" t="s">
        <v>198</v>
      </c>
      <c r="K1920" s="41">
        <v>34589</v>
      </c>
      <c r="L1920" s="42">
        <v>44</v>
      </c>
      <c r="M1920">
        <v>15</v>
      </c>
      <c r="N1920">
        <v>660</v>
      </c>
    </row>
    <row r="1921" spans="3:14">
      <c r="C1921">
        <v>8</v>
      </c>
      <c r="D1921" t="s">
        <v>377</v>
      </c>
      <c r="E1921">
        <v>10278</v>
      </c>
      <c r="F1921" t="s">
        <v>294</v>
      </c>
      <c r="G1921" t="s">
        <v>295</v>
      </c>
      <c r="H1921">
        <v>10278</v>
      </c>
      <c r="I1921">
        <v>63</v>
      </c>
      <c r="J1921" t="s">
        <v>191</v>
      </c>
      <c r="K1921" s="41">
        <v>34589</v>
      </c>
      <c r="L1921" s="42">
        <v>35.1</v>
      </c>
      <c r="M1921">
        <v>8</v>
      </c>
      <c r="N1921">
        <v>280.8</v>
      </c>
    </row>
    <row r="1922" spans="3:14">
      <c r="C1922">
        <v>8</v>
      </c>
      <c r="D1922" t="s">
        <v>377</v>
      </c>
      <c r="E1922">
        <v>10278</v>
      </c>
      <c r="F1922" t="s">
        <v>294</v>
      </c>
      <c r="G1922" t="s">
        <v>295</v>
      </c>
      <c r="H1922">
        <v>10278</v>
      </c>
      <c r="I1922">
        <v>73</v>
      </c>
      <c r="J1922" t="s">
        <v>174</v>
      </c>
      <c r="K1922" s="41">
        <v>34589</v>
      </c>
      <c r="L1922" s="42">
        <v>12</v>
      </c>
      <c r="M1922">
        <v>25</v>
      </c>
      <c r="N1922">
        <v>300</v>
      </c>
    </row>
    <row r="1923" spans="3:14">
      <c r="C1923">
        <v>8</v>
      </c>
      <c r="D1923" t="s">
        <v>377</v>
      </c>
      <c r="E1923">
        <v>10632</v>
      </c>
      <c r="F1923" t="s">
        <v>302</v>
      </c>
      <c r="G1923" t="s">
        <v>303</v>
      </c>
      <c r="H1923">
        <v>10632</v>
      </c>
      <c r="I1923">
        <v>2</v>
      </c>
      <c r="J1923" t="s">
        <v>132</v>
      </c>
      <c r="K1923" s="41">
        <v>34956</v>
      </c>
      <c r="L1923" s="42">
        <v>19</v>
      </c>
      <c r="M1923">
        <v>30</v>
      </c>
      <c r="N1923">
        <v>570</v>
      </c>
    </row>
    <row r="1924" spans="3:14">
      <c r="C1924">
        <v>8</v>
      </c>
      <c r="D1924" t="s">
        <v>377</v>
      </c>
      <c r="E1924">
        <v>10632</v>
      </c>
      <c r="F1924" t="s">
        <v>302</v>
      </c>
      <c r="G1924" t="s">
        <v>303</v>
      </c>
      <c r="H1924">
        <v>10632</v>
      </c>
      <c r="I1924">
        <v>33</v>
      </c>
      <c r="J1924" t="s">
        <v>137</v>
      </c>
      <c r="K1924" s="41">
        <v>34956</v>
      </c>
      <c r="L1924" s="42">
        <v>2.5</v>
      </c>
      <c r="M1924">
        <v>20</v>
      </c>
      <c r="N1924">
        <v>50</v>
      </c>
    </row>
    <row r="1925" spans="3:14">
      <c r="C1925">
        <v>8</v>
      </c>
      <c r="D1925" t="s">
        <v>377</v>
      </c>
      <c r="E1925">
        <v>10416</v>
      </c>
      <c r="F1925" t="s">
        <v>312</v>
      </c>
      <c r="G1925" t="s">
        <v>313</v>
      </c>
      <c r="H1925">
        <v>10416</v>
      </c>
      <c r="I1925">
        <v>19</v>
      </c>
      <c r="J1925" t="s">
        <v>185</v>
      </c>
      <c r="K1925" s="41">
        <v>34746</v>
      </c>
      <c r="L1925" s="42">
        <v>7.3</v>
      </c>
      <c r="M1925">
        <v>20</v>
      </c>
      <c r="N1925">
        <v>146</v>
      </c>
    </row>
    <row r="1926" spans="3:14">
      <c r="C1926">
        <v>8</v>
      </c>
      <c r="D1926" t="s">
        <v>377</v>
      </c>
      <c r="E1926">
        <v>10416</v>
      </c>
      <c r="F1926" t="s">
        <v>312</v>
      </c>
      <c r="G1926" t="s">
        <v>313</v>
      </c>
      <c r="H1926">
        <v>10416</v>
      </c>
      <c r="I1926">
        <v>53</v>
      </c>
      <c r="J1926" t="s">
        <v>134</v>
      </c>
      <c r="K1926" s="41">
        <v>34746</v>
      </c>
      <c r="L1926" s="42">
        <v>26.2</v>
      </c>
      <c r="M1926">
        <v>10</v>
      </c>
      <c r="N1926">
        <v>262</v>
      </c>
    </row>
    <row r="1927" spans="3:14">
      <c r="C1927">
        <v>8</v>
      </c>
      <c r="D1927" t="s">
        <v>377</v>
      </c>
      <c r="E1927">
        <v>10416</v>
      </c>
      <c r="F1927" t="s">
        <v>312</v>
      </c>
      <c r="G1927" t="s">
        <v>313</v>
      </c>
      <c r="H1927">
        <v>10416</v>
      </c>
      <c r="I1927">
        <v>57</v>
      </c>
      <c r="J1927" t="s">
        <v>180</v>
      </c>
      <c r="K1927" s="41">
        <v>34746</v>
      </c>
      <c r="L1927" s="42">
        <v>15.6</v>
      </c>
      <c r="M1927">
        <v>20</v>
      </c>
      <c r="N1927">
        <v>312</v>
      </c>
    </row>
    <row r="1928" spans="3:14">
      <c r="C1928">
        <v>8</v>
      </c>
      <c r="D1928" t="s">
        <v>377</v>
      </c>
      <c r="E1928">
        <v>10460</v>
      </c>
      <c r="F1928" t="s">
        <v>267</v>
      </c>
      <c r="G1928" t="s">
        <v>268</v>
      </c>
      <c r="H1928">
        <v>10460</v>
      </c>
      <c r="I1928">
        <v>68</v>
      </c>
      <c r="J1928" t="s">
        <v>206</v>
      </c>
      <c r="K1928" s="41">
        <v>34789</v>
      </c>
      <c r="L1928" s="42">
        <v>10</v>
      </c>
      <c r="M1928">
        <v>21</v>
      </c>
      <c r="N1928">
        <v>210</v>
      </c>
    </row>
    <row r="1929" spans="3:14">
      <c r="C1929">
        <v>8</v>
      </c>
      <c r="D1929" t="s">
        <v>377</v>
      </c>
      <c r="E1929">
        <v>10460</v>
      </c>
      <c r="F1929" t="s">
        <v>267</v>
      </c>
      <c r="G1929" t="s">
        <v>268</v>
      </c>
      <c r="H1929">
        <v>10460</v>
      </c>
      <c r="I1929">
        <v>75</v>
      </c>
      <c r="J1929" t="s">
        <v>175</v>
      </c>
      <c r="K1929" s="41">
        <v>34789</v>
      </c>
      <c r="L1929" s="42">
        <v>6.2</v>
      </c>
      <c r="M1929">
        <v>4</v>
      </c>
      <c r="N1929">
        <v>24.8</v>
      </c>
    </row>
    <row r="1930" spans="3:14">
      <c r="C1930">
        <v>8</v>
      </c>
      <c r="D1930" t="s">
        <v>377</v>
      </c>
      <c r="E1930">
        <v>10955</v>
      </c>
      <c r="F1930" t="s">
        <v>267</v>
      </c>
      <c r="G1930" t="s">
        <v>268</v>
      </c>
      <c r="H1930">
        <v>10955</v>
      </c>
      <c r="I1930">
        <v>75</v>
      </c>
      <c r="J1930" t="s">
        <v>175</v>
      </c>
      <c r="K1930" s="41">
        <v>35171</v>
      </c>
      <c r="L1930" s="42">
        <v>7.75</v>
      </c>
      <c r="M1930">
        <v>12</v>
      </c>
      <c r="N1930">
        <v>93</v>
      </c>
    </row>
    <row r="1931" spans="3:14">
      <c r="C1931">
        <v>8</v>
      </c>
      <c r="D1931" t="s">
        <v>377</v>
      </c>
      <c r="E1931">
        <v>10521</v>
      </c>
      <c r="F1931" t="s">
        <v>339</v>
      </c>
      <c r="G1931" t="s">
        <v>340</v>
      </c>
      <c r="H1931">
        <v>10521</v>
      </c>
      <c r="I1931">
        <v>35</v>
      </c>
      <c r="J1931" t="s">
        <v>193</v>
      </c>
      <c r="K1931" s="41">
        <v>34849</v>
      </c>
      <c r="L1931" s="42">
        <v>18</v>
      </c>
      <c r="M1931">
        <v>3</v>
      </c>
      <c r="N1931">
        <v>54</v>
      </c>
    </row>
    <row r="1932" spans="3:14">
      <c r="C1932">
        <v>8</v>
      </c>
      <c r="D1932" t="s">
        <v>377</v>
      </c>
      <c r="E1932">
        <v>10521</v>
      </c>
      <c r="F1932" t="s">
        <v>339</v>
      </c>
      <c r="G1932" t="s">
        <v>340</v>
      </c>
      <c r="H1932">
        <v>10521</v>
      </c>
      <c r="I1932">
        <v>41</v>
      </c>
      <c r="J1932" t="s">
        <v>131</v>
      </c>
      <c r="K1932" s="41">
        <v>34849</v>
      </c>
      <c r="L1932" s="42">
        <v>9.65</v>
      </c>
      <c r="M1932">
        <v>10</v>
      </c>
      <c r="N1932">
        <v>96.5</v>
      </c>
    </row>
    <row r="1933" spans="3:14">
      <c r="C1933">
        <v>8</v>
      </c>
      <c r="D1933" t="s">
        <v>377</v>
      </c>
      <c r="E1933">
        <v>10521</v>
      </c>
      <c r="F1933" t="s">
        <v>339</v>
      </c>
      <c r="G1933" t="s">
        <v>340</v>
      </c>
      <c r="H1933">
        <v>10521</v>
      </c>
      <c r="I1933">
        <v>68</v>
      </c>
      <c r="J1933" t="s">
        <v>206</v>
      </c>
      <c r="K1933" s="41">
        <v>34849</v>
      </c>
      <c r="L1933" s="42">
        <v>12.5</v>
      </c>
      <c r="M1933">
        <v>6</v>
      </c>
      <c r="N1933">
        <v>75</v>
      </c>
    </row>
    <row r="1934" spans="3:14">
      <c r="C1934">
        <v>8</v>
      </c>
      <c r="D1934" t="s">
        <v>377</v>
      </c>
      <c r="E1934">
        <v>10571</v>
      </c>
      <c r="F1934" t="s">
        <v>116</v>
      </c>
      <c r="G1934" t="s">
        <v>117</v>
      </c>
      <c r="H1934">
        <v>10571</v>
      </c>
      <c r="I1934">
        <v>14</v>
      </c>
      <c r="J1934" t="s">
        <v>164</v>
      </c>
      <c r="K1934" s="41">
        <v>34898</v>
      </c>
      <c r="L1934" s="42">
        <v>23.25</v>
      </c>
      <c r="M1934">
        <v>11</v>
      </c>
      <c r="N1934">
        <v>255.75</v>
      </c>
    </row>
    <row r="1935" spans="3:14">
      <c r="C1935">
        <v>8</v>
      </c>
      <c r="D1935" t="s">
        <v>377</v>
      </c>
      <c r="E1935">
        <v>10571</v>
      </c>
      <c r="F1935" t="s">
        <v>116</v>
      </c>
      <c r="G1935" t="s">
        <v>117</v>
      </c>
      <c r="H1935">
        <v>10571</v>
      </c>
      <c r="I1935">
        <v>42</v>
      </c>
      <c r="J1935" t="s">
        <v>119</v>
      </c>
      <c r="K1935" s="41">
        <v>34898</v>
      </c>
      <c r="L1935" s="42">
        <v>14</v>
      </c>
      <c r="M1935">
        <v>28</v>
      </c>
      <c r="N1935">
        <v>392</v>
      </c>
    </row>
    <row r="1936" spans="3:14">
      <c r="C1936">
        <v>8</v>
      </c>
      <c r="D1936" t="s">
        <v>377</v>
      </c>
      <c r="E1936">
        <v>10279</v>
      </c>
      <c r="F1936" t="s">
        <v>327</v>
      </c>
      <c r="G1936" t="s">
        <v>328</v>
      </c>
      <c r="H1936">
        <v>10279</v>
      </c>
      <c r="I1936">
        <v>17</v>
      </c>
      <c r="J1936" t="s">
        <v>222</v>
      </c>
      <c r="K1936" s="41">
        <v>34590</v>
      </c>
      <c r="L1936" s="42">
        <v>31.2</v>
      </c>
      <c r="M1936">
        <v>15</v>
      </c>
      <c r="N1936">
        <v>468</v>
      </c>
    </row>
    <row r="1937" spans="3:14">
      <c r="C1937">
        <v>8</v>
      </c>
      <c r="D1937" t="s">
        <v>377</v>
      </c>
      <c r="E1937">
        <v>10852</v>
      </c>
      <c r="F1937" t="s">
        <v>148</v>
      </c>
      <c r="G1937" t="s">
        <v>149</v>
      </c>
      <c r="H1937">
        <v>10852</v>
      </c>
      <c r="I1937">
        <v>2</v>
      </c>
      <c r="J1937" t="s">
        <v>132</v>
      </c>
      <c r="K1937" s="41">
        <v>35121</v>
      </c>
      <c r="L1937" s="42">
        <v>19</v>
      </c>
      <c r="M1937">
        <v>15</v>
      </c>
      <c r="N1937">
        <v>285</v>
      </c>
    </row>
    <row r="1938" spans="3:14">
      <c r="C1938">
        <v>8</v>
      </c>
      <c r="D1938" t="s">
        <v>377</v>
      </c>
      <c r="E1938">
        <v>10852</v>
      </c>
      <c r="F1938" t="s">
        <v>148</v>
      </c>
      <c r="G1938" t="s">
        <v>149</v>
      </c>
      <c r="H1938">
        <v>10852</v>
      </c>
      <c r="I1938">
        <v>17</v>
      </c>
      <c r="J1938" t="s">
        <v>222</v>
      </c>
      <c r="K1938" s="41">
        <v>35121</v>
      </c>
      <c r="L1938" s="42">
        <v>39</v>
      </c>
      <c r="M1938">
        <v>6</v>
      </c>
      <c r="N1938">
        <v>234</v>
      </c>
    </row>
    <row r="1939" spans="3:14">
      <c r="C1939">
        <v>8</v>
      </c>
      <c r="D1939" t="s">
        <v>377</v>
      </c>
      <c r="E1939">
        <v>10852</v>
      </c>
      <c r="F1939" t="s">
        <v>148</v>
      </c>
      <c r="G1939" t="s">
        <v>149</v>
      </c>
      <c r="H1939">
        <v>10852</v>
      </c>
      <c r="I1939">
        <v>62</v>
      </c>
      <c r="J1939" t="s">
        <v>138</v>
      </c>
      <c r="K1939" s="41">
        <v>35121</v>
      </c>
      <c r="L1939" s="42">
        <v>49.3</v>
      </c>
      <c r="M1939">
        <v>50</v>
      </c>
      <c r="N1939">
        <v>2465</v>
      </c>
    </row>
    <row r="1940" spans="3:14">
      <c r="C1940">
        <v>8</v>
      </c>
      <c r="D1940" t="s">
        <v>377</v>
      </c>
      <c r="E1940">
        <v>10408</v>
      </c>
      <c r="F1940" t="s">
        <v>263</v>
      </c>
      <c r="G1940" t="s">
        <v>264</v>
      </c>
      <c r="H1940">
        <v>10408</v>
      </c>
      <c r="I1940">
        <v>37</v>
      </c>
      <c r="J1940" t="s">
        <v>369</v>
      </c>
      <c r="K1940" s="41">
        <v>34738</v>
      </c>
      <c r="L1940" s="42">
        <v>20.8</v>
      </c>
      <c r="M1940">
        <v>10</v>
      </c>
      <c r="N1940">
        <v>208</v>
      </c>
    </row>
    <row r="1941" spans="3:14">
      <c r="C1941">
        <v>8</v>
      </c>
      <c r="D1941" t="s">
        <v>377</v>
      </c>
      <c r="E1941">
        <v>10408</v>
      </c>
      <c r="F1941" t="s">
        <v>263</v>
      </c>
      <c r="G1941" t="s">
        <v>264</v>
      </c>
      <c r="H1941">
        <v>10408</v>
      </c>
      <c r="I1941">
        <v>54</v>
      </c>
      <c r="J1941" t="s">
        <v>154</v>
      </c>
      <c r="K1941" s="41">
        <v>34738</v>
      </c>
      <c r="L1941" s="42">
        <v>5.9</v>
      </c>
      <c r="M1941">
        <v>6</v>
      </c>
      <c r="N1941">
        <v>35.4</v>
      </c>
    </row>
    <row r="1942" spans="3:14">
      <c r="C1942">
        <v>8</v>
      </c>
      <c r="D1942" t="s">
        <v>377</v>
      </c>
      <c r="E1942">
        <v>10408</v>
      </c>
      <c r="F1942" t="s">
        <v>263</v>
      </c>
      <c r="G1942" t="s">
        <v>264</v>
      </c>
      <c r="H1942">
        <v>10408</v>
      </c>
      <c r="I1942">
        <v>62</v>
      </c>
      <c r="J1942" t="s">
        <v>138</v>
      </c>
      <c r="K1942" s="41">
        <v>34738</v>
      </c>
      <c r="L1942" s="42">
        <v>39.4</v>
      </c>
      <c r="M1942">
        <v>35</v>
      </c>
      <c r="N1942">
        <v>1379</v>
      </c>
    </row>
    <row r="1943" spans="3:14">
      <c r="C1943">
        <v>8</v>
      </c>
      <c r="D1943" t="s">
        <v>377</v>
      </c>
      <c r="E1943">
        <v>11075</v>
      </c>
      <c r="F1943" t="s">
        <v>212</v>
      </c>
      <c r="G1943" t="s">
        <v>213</v>
      </c>
      <c r="H1943">
        <v>11075</v>
      </c>
      <c r="I1943">
        <v>2</v>
      </c>
      <c r="J1943" t="s">
        <v>132</v>
      </c>
      <c r="K1943" s="41">
        <v>35221</v>
      </c>
      <c r="L1943" s="42">
        <v>19</v>
      </c>
      <c r="M1943">
        <v>10</v>
      </c>
      <c r="N1943">
        <v>190</v>
      </c>
    </row>
    <row r="1944" spans="3:14">
      <c r="C1944">
        <v>8</v>
      </c>
      <c r="D1944" t="s">
        <v>377</v>
      </c>
      <c r="E1944">
        <v>11075</v>
      </c>
      <c r="F1944" t="s">
        <v>212</v>
      </c>
      <c r="G1944" t="s">
        <v>213</v>
      </c>
      <c r="H1944">
        <v>11075</v>
      </c>
      <c r="I1944">
        <v>46</v>
      </c>
      <c r="J1944" t="s">
        <v>128</v>
      </c>
      <c r="K1944" s="41">
        <v>35221</v>
      </c>
      <c r="L1944" s="42">
        <v>12</v>
      </c>
      <c r="M1944">
        <v>30</v>
      </c>
      <c r="N1944">
        <v>360</v>
      </c>
    </row>
    <row r="1945" spans="3:14">
      <c r="C1945">
        <v>8</v>
      </c>
      <c r="D1945" t="s">
        <v>377</v>
      </c>
      <c r="E1945">
        <v>11075</v>
      </c>
      <c r="F1945" t="s">
        <v>212</v>
      </c>
      <c r="G1945" t="s">
        <v>213</v>
      </c>
      <c r="H1945">
        <v>11075</v>
      </c>
      <c r="I1945">
        <v>76</v>
      </c>
      <c r="J1945" t="s">
        <v>187</v>
      </c>
      <c r="K1945" s="41">
        <v>35221</v>
      </c>
      <c r="L1945" s="42">
        <v>18</v>
      </c>
      <c r="M1945">
        <v>2</v>
      </c>
      <c r="N1945">
        <v>36</v>
      </c>
    </row>
    <row r="1946" spans="3:14">
      <c r="C1946">
        <v>8</v>
      </c>
      <c r="D1946" t="s">
        <v>377</v>
      </c>
      <c r="E1946">
        <v>10729</v>
      </c>
      <c r="F1946" t="s">
        <v>245</v>
      </c>
      <c r="G1946" t="s">
        <v>246</v>
      </c>
      <c r="H1946">
        <v>10729</v>
      </c>
      <c r="I1946">
        <v>1</v>
      </c>
      <c r="J1946" t="s">
        <v>183</v>
      </c>
      <c r="K1946" s="41">
        <v>35038</v>
      </c>
      <c r="L1946" s="42">
        <v>18</v>
      </c>
      <c r="M1946">
        <v>50</v>
      </c>
      <c r="N1946">
        <v>900</v>
      </c>
    </row>
    <row r="1947" spans="3:14">
      <c r="C1947">
        <v>8</v>
      </c>
      <c r="D1947" t="s">
        <v>377</v>
      </c>
      <c r="E1947">
        <v>10729</v>
      </c>
      <c r="F1947" t="s">
        <v>245</v>
      </c>
      <c r="G1947" t="s">
        <v>246</v>
      </c>
      <c r="H1947">
        <v>10729</v>
      </c>
      <c r="I1947">
        <v>21</v>
      </c>
      <c r="J1947" t="s">
        <v>235</v>
      </c>
      <c r="K1947" s="41">
        <v>35038</v>
      </c>
      <c r="L1947" s="42">
        <v>10</v>
      </c>
      <c r="M1947">
        <v>30</v>
      </c>
      <c r="N1947">
        <v>300</v>
      </c>
    </row>
    <row r="1948" spans="3:14">
      <c r="C1948">
        <v>8</v>
      </c>
      <c r="D1948" t="s">
        <v>377</v>
      </c>
      <c r="E1948">
        <v>10729</v>
      </c>
      <c r="F1948" t="s">
        <v>245</v>
      </c>
      <c r="G1948" t="s">
        <v>246</v>
      </c>
      <c r="H1948">
        <v>10729</v>
      </c>
      <c r="I1948">
        <v>50</v>
      </c>
      <c r="J1948" t="s">
        <v>311</v>
      </c>
      <c r="K1948" s="41">
        <v>35038</v>
      </c>
      <c r="L1948" s="42">
        <v>16.25</v>
      </c>
      <c r="M1948">
        <v>40</v>
      </c>
      <c r="N1948">
        <v>650</v>
      </c>
    </row>
    <row r="1949" spans="3:14">
      <c r="C1949">
        <v>8</v>
      </c>
      <c r="D1949" t="s">
        <v>377</v>
      </c>
      <c r="E1949">
        <v>10845</v>
      </c>
      <c r="F1949" t="s">
        <v>181</v>
      </c>
      <c r="G1949" t="s">
        <v>182</v>
      </c>
      <c r="H1949">
        <v>10845</v>
      </c>
      <c r="I1949">
        <v>23</v>
      </c>
      <c r="J1949" t="s">
        <v>166</v>
      </c>
      <c r="K1949" s="41">
        <v>35116</v>
      </c>
      <c r="L1949" s="42">
        <v>9</v>
      </c>
      <c r="M1949">
        <v>70</v>
      </c>
      <c r="N1949">
        <v>630</v>
      </c>
    </row>
    <row r="1950" spans="3:14">
      <c r="C1950">
        <v>8</v>
      </c>
      <c r="D1950" t="s">
        <v>377</v>
      </c>
      <c r="E1950">
        <v>10845</v>
      </c>
      <c r="F1950" t="s">
        <v>181</v>
      </c>
      <c r="G1950" t="s">
        <v>182</v>
      </c>
      <c r="H1950">
        <v>10845</v>
      </c>
      <c r="I1950">
        <v>35</v>
      </c>
      <c r="J1950" t="s">
        <v>193</v>
      </c>
      <c r="K1950" s="41">
        <v>35116</v>
      </c>
      <c r="L1950" s="42">
        <v>18</v>
      </c>
      <c r="M1950">
        <v>25</v>
      </c>
      <c r="N1950">
        <v>450</v>
      </c>
    </row>
    <row r="1951" spans="3:14">
      <c r="C1951">
        <v>8</v>
      </c>
      <c r="D1951" t="s">
        <v>377</v>
      </c>
      <c r="E1951">
        <v>10845</v>
      </c>
      <c r="F1951" t="s">
        <v>181</v>
      </c>
      <c r="G1951" t="s">
        <v>182</v>
      </c>
      <c r="H1951">
        <v>10845</v>
      </c>
      <c r="I1951">
        <v>42</v>
      </c>
      <c r="J1951" t="s">
        <v>119</v>
      </c>
      <c r="K1951" s="41">
        <v>35116</v>
      </c>
      <c r="L1951" s="42">
        <v>14</v>
      </c>
      <c r="M1951">
        <v>42</v>
      </c>
      <c r="N1951">
        <v>588</v>
      </c>
    </row>
    <row r="1952" spans="3:14">
      <c r="C1952">
        <v>8</v>
      </c>
      <c r="D1952" t="s">
        <v>377</v>
      </c>
      <c r="E1952">
        <v>10845</v>
      </c>
      <c r="F1952" t="s">
        <v>181</v>
      </c>
      <c r="G1952" t="s">
        <v>182</v>
      </c>
      <c r="H1952">
        <v>10845</v>
      </c>
      <c r="I1952">
        <v>58</v>
      </c>
      <c r="J1952" t="s">
        <v>177</v>
      </c>
      <c r="K1952" s="41">
        <v>35116</v>
      </c>
      <c r="L1952" s="42">
        <v>13.25</v>
      </c>
      <c r="M1952">
        <v>60</v>
      </c>
      <c r="N1952">
        <v>795</v>
      </c>
    </row>
    <row r="1953" spans="3:14">
      <c r="C1953">
        <v>8</v>
      </c>
      <c r="D1953" t="s">
        <v>377</v>
      </c>
      <c r="E1953">
        <v>10845</v>
      </c>
      <c r="F1953" t="s">
        <v>181</v>
      </c>
      <c r="G1953" t="s">
        <v>182</v>
      </c>
      <c r="H1953">
        <v>10845</v>
      </c>
      <c r="I1953">
        <v>64</v>
      </c>
      <c r="J1953" t="s">
        <v>172</v>
      </c>
      <c r="K1953" s="41">
        <v>35116</v>
      </c>
      <c r="L1953" s="42">
        <v>33.25</v>
      </c>
      <c r="M1953">
        <v>48</v>
      </c>
      <c r="N1953">
        <v>1596</v>
      </c>
    </row>
    <row r="1954" spans="3:14">
      <c r="C1954">
        <v>8</v>
      </c>
      <c r="D1954" t="s">
        <v>377</v>
      </c>
      <c r="E1954">
        <v>10862</v>
      </c>
      <c r="F1954" t="s">
        <v>327</v>
      </c>
      <c r="G1954" t="s">
        <v>328</v>
      </c>
      <c r="H1954">
        <v>10862</v>
      </c>
      <c r="I1954">
        <v>11</v>
      </c>
      <c r="J1954" t="s">
        <v>197</v>
      </c>
      <c r="K1954" s="41">
        <v>35125</v>
      </c>
      <c r="L1954" s="42">
        <v>21</v>
      </c>
      <c r="M1954">
        <v>25</v>
      </c>
      <c r="N1954">
        <v>525</v>
      </c>
    </row>
    <row r="1955" spans="3:14">
      <c r="C1955">
        <v>8</v>
      </c>
      <c r="D1955" t="s">
        <v>377</v>
      </c>
      <c r="E1955">
        <v>10862</v>
      </c>
      <c r="F1955" t="s">
        <v>327</v>
      </c>
      <c r="G1955" t="s">
        <v>328</v>
      </c>
      <c r="H1955">
        <v>10862</v>
      </c>
      <c r="I1955">
        <v>52</v>
      </c>
      <c r="J1955" t="s">
        <v>169</v>
      </c>
      <c r="K1955" s="41">
        <v>35125</v>
      </c>
      <c r="L1955" s="42">
        <v>7</v>
      </c>
      <c r="M1955">
        <v>8</v>
      </c>
      <c r="N1955">
        <v>56</v>
      </c>
    </row>
    <row r="1956" spans="3:14">
      <c r="C1956">
        <v>8</v>
      </c>
      <c r="D1956" t="s">
        <v>377</v>
      </c>
      <c r="E1956">
        <v>10987</v>
      </c>
      <c r="F1956" t="s">
        <v>142</v>
      </c>
      <c r="G1956" t="s">
        <v>143</v>
      </c>
      <c r="H1956">
        <v>10987</v>
      </c>
      <c r="I1956">
        <v>7</v>
      </c>
      <c r="J1956" t="s">
        <v>159</v>
      </c>
      <c r="K1956" s="41">
        <v>35185</v>
      </c>
      <c r="L1956" s="42">
        <v>30</v>
      </c>
      <c r="M1956">
        <v>60</v>
      </c>
      <c r="N1956">
        <v>1800</v>
      </c>
    </row>
    <row r="1957" spans="3:14">
      <c r="C1957">
        <v>8</v>
      </c>
      <c r="D1957" t="s">
        <v>377</v>
      </c>
      <c r="E1957">
        <v>10987</v>
      </c>
      <c r="F1957" t="s">
        <v>142</v>
      </c>
      <c r="G1957" t="s">
        <v>143</v>
      </c>
      <c r="H1957">
        <v>10987</v>
      </c>
      <c r="I1957">
        <v>43</v>
      </c>
      <c r="J1957" t="s">
        <v>210</v>
      </c>
      <c r="K1957" s="41">
        <v>35185</v>
      </c>
      <c r="L1957" s="42">
        <v>46</v>
      </c>
      <c r="M1957">
        <v>6</v>
      </c>
      <c r="N1957">
        <v>276</v>
      </c>
    </row>
    <row r="1958" spans="3:14">
      <c r="C1958">
        <v>8</v>
      </c>
      <c r="D1958" t="s">
        <v>377</v>
      </c>
      <c r="E1958">
        <v>10987</v>
      </c>
      <c r="F1958" t="s">
        <v>142</v>
      </c>
      <c r="G1958" t="s">
        <v>143</v>
      </c>
      <c r="H1958">
        <v>10987</v>
      </c>
      <c r="I1958">
        <v>72</v>
      </c>
      <c r="J1958" t="s">
        <v>201</v>
      </c>
      <c r="K1958" s="41">
        <v>35185</v>
      </c>
      <c r="L1958" s="42">
        <v>34.799999999999997</v>
      </c>
      <c r="M1958">
        <v>20</v>
      </c>
      <c r="N1958">
        <v>696</v>
      </c>
    </row>
    <row r="1959" spans="3:14">
      <c r="C1959">
        <v>8</v>
      </c>
      <c r="D1959" t="s">
        <v>377</v>
      </c>
      <c r="E1959">
        <v>11068</v>
      </c>
      <c r="F1959" t="s">
        <v>330</v>
      </c>
      <c r="G1959" t="s">
        <v>331</v>
      </c>
      <c r="H1959">
        <v>11068</v>
      </c>
      <c r="I1959">
        <v>28</v>
      </c>
      <c r="J1959" t="s">
        <v>211</v>
      </c>
      <c r="K1959" s="41">
        <v>35219</v>
      </c>
      <c r="L1959" s="42">
        <v>45.6</v>
      </c>
      <c r="M1959">
        <v>8</v>
      </c>
      <c r="N1959">
        <v>364.8</v>
      </c>
    </row>
    <row r="1960" spans="3:14">
      <c r="C1960">
        <v>8</v>
      </c>
      <c r="D1960" t="s">
        <v>377</v>
      </c>
      <c r="E1960">
        <v>11068</v>
      </c>
      <c r="F1960" t="s">
        <v>330</v>
      </c>
      <c r="G1960" t="s">
        <v>331</v>
      </c>
      <c r="H1960">
        <v>11068</v>
      </c>
      <c r="I1960">
        <v>43</v>
      </c>
      <c r="J1960" t="s">
        <v>210</v>
      </c>
      <c r="K1960" s="41">
        <v>35219</v>
      </c>
      <c r="L1960" s="42">
        <v>46</v>
      </c>
      <c r="M1960">
        <v>36</v>
      </c>
      <c r="N1960">
        <v>1656</v>
      </c>
    </row>
    <row r="1961" spans="3:14">
      <c r="C1961">
        <v>8</v>
      </c>
      <c r="D1961" t="s">
        <v>377</v>
      </c>
      <c r="E1961">
        <v>11068</v>
      </c>
      <c r="F1961" t="s">
        <v>330</v>
      </c>
      <c r="G1961" t="s">
        <v>331</v>
      </c>
      <c r="H1961">
        <v>11068</v>
      </c>
      <c r="I1961">
        <v>77</v>
      </c>
      <c r="J1961" t="s">
        <v>176</v>
      </c>
      <c r="K1961" s="41">
        <v>35219</v>
      </c>
      <c r="L1961" s="42">
        <v>13</v>
      </c>
      <c r="M1961">
        <v>28</v>
      </c>
      <c r="N1961">
        <v>364</v>
      </c>
    </row>
    <row r="1962" spans="3:14">
      <c r="C1962">
        <v>8</v>
      </c>
      <c r="D1962" t="s">
        <v>377</v>
      </c>
      <c r="E1962">
        <v>10720</v>
      </c>
      <c r="F1962" t="s">
        <v>265</v>
      </c>
      <c r="G1962" t="s">
        <v>266</v>
      </c>
      <c r="H1962">
        <v>10720</v>
      </c>
      <c r="I1962">
        <v>35</v>
      </c>
      <c r="J1962" t="s">
        <v>193</v>
      </c>
      <c r="K1962" s="41">
        <v>35031</v>
      </c>
      <c r="L1962" s="42">
        <v>18</v>
      </c>
      <c r="M1962">
        <v>21</v>
      </c>
      <c r="N1962">
        <v>378</v>
      </c>
    </row>
    <row r="1963" spans="3:14">
      <c r="C1963">
        <v>8</v>
      </c>
      <c r="D1963" t="s">
        <v>377</v>
      </c>
      <c r="E1963">
        <v>10720</v>
      </c>
      <c r="F1963" t="s">
        <v>265</v>
      </c>
      <c r="G1963" t="s">
        <v>266</v>
      </c>
      <c r="H1963">
        <v>10720</v>
      </c>
      <c r="I1963">
        <v>71</v>
      </c>
      <c r="J1963" t="s">
        <v>144</v>
      </c>
      <c r="K1963" s="41">
        <v>35031</v>
      </c>
      <c r="L1963" s="42">
        <v>21.5</v>
      </c>
      <c r="M1963">
        <v>8</v>
      </c>
      <c r="N1963">
        <v>172</v>
      </c>
    </row>
    <row r="1964" spans="3:14">
      <c r="C1964">
        <v>8</v>
      </c>
      <c r="D1964" t="s">
        <v>377</v>
      </c>
      <c r="E1964">
        <v>10262</v>
      </c>
      <c r="F1964" t="s">
        <v>148</v>
      </c>
      <c r="G1964" t="s">
        <v>149</v>
      </c>
      <c r="H1964">
        <v>10262</v>
      </c>
      <c r="I1964">
        <v>5</v>
      </c>
      <c r="J1964" t="s">
        <v>226</v>
      </c>
      <c r="K1964" s="41">
        <v>34568</v>
      </c>
      <c r="L1964" s="42">
        <v>17</v>
      </c>
      <c r="M1964">
        <v>12</v>
      </c>
      <c r="N1964">
        <v>204</v>
      </c>
    </row>
    <row r="1965" spans="3:14">
      <c r="C1965">
        <v>8</v>
      </c>
      <c r="D1965" t="s">
        <v>377</v>
      </c>
      <c r="E1965">
        <v>10262</v>
      </c>
      <c r="F1965" t="s">
        <v>148</v>
      </c>
      <c r="G1965" t="s">
        <v>149</v>
      </c>
      <c r="H1965">
        <v>10262</v>
      </c>
      <c r="I1965">
        <v>7</v>
      </c>
      <c r="J1965" t="s">
        <v>159</v>
      </c>
      <c r="K1965" s="41">
        <v>34568</v>
      </c>
      <c r="L1965" s="42">
        <v>24</v>
      </c>
      <c r="M1965">
        <v>15</v>
      </c>
      <c r="N1965">
        <v>360</v>
      </c>
    </row>
    <row r="1966" spans="3:14">
      <c r="C1966">
        <v>8</v>
      </c>
      <c r="D1966" t="s">
        <v>377</v>
      </c>
      <c r="E1966">
        <v>10262</v>
      </c>
      <c r="F1966" t="s">
        <v>148</v>
      </c>
      <c r="G1966" t="s">
        <v>149</v>
      </c>
      <c r="H1966">
        <v>10262</v>
      </c>
      <c r="I1966">
        <v>56</v>
      </c>
      <c r="J1966" t="s">
        <v>151</v>
      </c>
      <c r="K1966" s="41">
        <v>34568</v>
      </c>
      <c r="L1966" s="42">
        <v>30.4</v>
      </c>
      <c r="M1966">
        <v>2</v>
      </c>
      <c r="N1966">
        <v>60.8</v>
      </c>
    </row>
    <row r="1967" spans="3:14">
      <c r="C1967">
        <v>8</v>
      </c>
      <c r="D1967" t="s">
        <v>377</v>
      </c>
      <c r="E1967">
        <v>11054</v>
      </c>
      <c r="F1967" t="s">
        <v>339</v>
      </c>
      <c r="G1967" t="s">
        <v>340</v>
      </c>
      <c r="H1967">
        <v>11054</v>
      </c>
      <c r="I1967">
        <v>33</v>
      </c>
      <c r="J1967" t="s">
        <v>137</v>
      </c>
      <c r="K1967" s="41">
        <v>35213</v>
      </c>
      <c r="L1967" s="42">
        <v>2.5</v>
      </c>
      <c r="M1967">
        <v>10</v>
      </c>
      <c r="N1967">
        <v>25</v>
      </c>
    </row>
    <row r="1968" spans="3:14">
      <c r="C1968">
        <v>8</v>
      </c>
      <c r="D1968" t="s">
        <v>377</v>
      </c>
      <c r="E1968">
        <v>11054</v>
      </c>
      <c r="F1968" t="s">
        <v>339</v>
      </c>
      <c r="G1968" t="s">
        <v>340</v>
      </c>
      <c r="H1968">
        <v>11054</v>
      </c>
      <c r="I1968">
        <v>67</v>
      </c>
      <c r="J1968" t="s">
        <v>323</v>
      </c>
      <c r="K1968" s="41">
        <v>35213</v>
      </c>
      <c r="L1968" s="42">
        <v>14</v>
      </c>
      <c r="M1968">
        <v>20</v>
      </c>
      <c r="N1968">
        <v>280</v>
      </c>
    </row>
    <row r="1969" spans="3:14">
      <c r="C1969">
        <v>8</v>
      </c>
      <c r="D1969" t="s">
        <v>377</v>
      </c>
      <c r="E1969">
        <v>10786</v>
      </c>
      <c r="F1969" t="s">
        <v>330</v>
      </c>
      <c r="G1969" t="s">
        <v>331</v>
      </c>
      <c r="H1969">
        <v>10786</v>
      </c>
      <c r="I1969">
        <v>8</v>
      </c>
      <c r="J1969" t="s">
        <v>160</v>
      </c>
      <c r="K1969" s="41">
        <v>35083</v>
      </c>
      <c r="L1969" s="42">
        <v>40</v>
      </c>
      <c r="M1969">
        <v>30</v>
      </c>
      <c r="N1969">
        <v>1200</v>
      </c>
    </row>
    <row r="1970" spans="3:14">
      <c r="C1970">
        <v>8</v>
      </c>
      <c r="D1970" t="s">
        <v>377</v>
      </c>
      <c r="E1970">
        <v>10786</v>
      </c>
      <c r="F1970" t="s">
        <v>330</v>
      </c>
      <c r="G1970" t="s">
        <v>331</v>
      </c>
      <c r="H1970">
        <v>10786</v>
      </c>
      <c r="I1970">
        <v>30</v>
      </c>
      <c r="J1970" t="s">
        <v>150</v>
      </c>
      <c r="K1970" s="41">
        <v>35083</v>
      </c>
      <c r="L1970" s="42">
        <v>25.89</v>
      </c>
      <c r="M1970">
        <v>15</v>
      </c>
      <c r="N1970">
        <v>388.35</v>
      </c>
    </row>
    <row r="1971" spans="3:14">
      <c r="C1971">
        <v>8</v>
      </c>
      <c r="D1971" t="s">
        <v>377</v>
      </c>
      <c r="E1971">
        <v>10786</v>
      </c>
      <c r="F1971" t="s">
        <v>330</v>
      </c>
      <c r="G1971" t="s">
        <v>331</v>
      </c>
      <c r="H1971">
        <v>10786</v>
      </c>
      <c r="I1971">
        <v>75</v>
      </c>
      <c r="J1971" t="s">
        <v>175</v>
      </c>
      <c r="K1971" s="41">
        <v>35083</v>
      </c>
      <c r="L1971" s="42">
        <v>7.75</v>
      </c>
      <c r="M1971">
        <v>42</v>
      </c>
      <c r="N1971">
        <v>325.5</v>
      </c>
    </row>
    <row r="1972" spans="3:14">
      <c r="C1972">
        <v>8</v>
      </c>
      <c r="D1972" t="s">
        <v>377</v>
      </c>
      <c r="E1972">
        <v>10795</v>
      </c>
      <c r="F1972" t="s">
        <v>116</v>
      </c>
      <c r="G1972" t="s">
        <v>117</v>
      </c>
      <c r="H1972">
        <v>10795</v>
      </c>
      <c r="I1972">
        <v>16</v>
      </c>
      <c r="J1972" t="s">
        <v>124</v>
      </c>
      <c r="K1972" s="41">
        <v>35088</v>
      </c>
      <c r="L1972" s="42">
        <v>17.45</v>
      </c>
      <c r="M1972">
        <v>65</v>
      </c>
      <c r="N1972">
        <v>1134.25</v>
      </c>
    </row>
    <row r="1973" spans="3:14">
      <c r="C1973">
        <v>8</v>
      </c>
      <c r="D1973" t="s">
        <v>377</v>
      </c>
      <c r="E1973">
        <v>10795</v>
      </c>
      <c r="F1973" t="s">
        <v>116</v>
      </c>
      <c r="G1973" t="s">
        <v>117</v>
      </c>
      <c r="H1973">
        <v>10795</v>
      </c>
      <c r="I1973">
        <v>17</v>
      </c>
      <c r="J1973" t="s">
        <v>222</v>
      </c>
      <c r="K1973" s="41">
        <v>35088</v>
      </c>
      <c r="L1973" s="42">
        <v>39</v>
      </c>
      <c r="M1973">
        <v>35</v>
      </c>
      <c r="N1973">
        <v>1365</v>
      </c>
    </row>
    <row r="1974" spans="3:14">
      <c r="C1974">
        <v>8</v>
      </c>
      <c r="D1974" t="s">
        <v>377</v>
      </c>
      <c r="E1974">
        <v>11056</v>
      </c>
      <c r="F1974" t="s">
        <v>142</v>
      </c>
      <c r="G1974" t="s">
        <v>143</v>
      </c>
      <c r="H1974">
        <v>11056</v>
      </c>
      <c r="I1974">
        <v>7</v>
      </c>
      <c r="J1974" t="s">
        <v>159</v>
      </c>
      <c r="K1974" s="41">
        <v>35213</v>
      </c>
      <c r="L1974" s="42">
        <v>30</v>
      </c>
      <c r="M1974">
        <v>40</v>
      </c>
      <c r="N1974">
        <v>1200</v>
      </c>
    </row>
    <row r="1975" spans="3:14">
      <c r="C1975">
        <v>8</v>
      </c>
      <c r="D1975" t="s">
        <v>377</v>
      </c>
      <c r="E1975">
        <v>11056</v>
      </c>
      <c r="F1975" t="s">
        <v>142</v>
      </c>
      <c r="G1975" t="s">
        <v>143</v>
      </c>
      <c r="H1975">
        <v>11056</v>
      </c>
      <c r="I1975">
        <v>55</v>
      </c>
      <c r="J1975" t="s">
        <v>170</v>
      </c>
      <c r="K1975" s="41">
        <v>35213</v>
      </c>
      <c r="L1975" s="42">
        <v>24</v>
      </c>
      <c r="M1975">
        <v>35</v>
      </c>
      <c r="N1975">
        <v>840</v>
      </c>
    </row>
    <row r="1976" spans="3:14">
      <c r="C1976">
        <v>8</v>
      </c>
      <c r="D1976" t="s">
        <v>377</v>
      </c>
      <c r="E1976">
        <v>11056</v>
      </c>
      <c r="F1976" t="s">
        <v>142</v>
      </c>
      <c r="G1976" t="s">
        <v>143</v>
      </c>
      <c r="H1976">
        <v>11056</v>
      </c>
      <c r="I1976">
        <v>60</v>
      </c>
      <c r="J1976" t="s">
        <v>171</v>
      </c>
      <c r="K1976" s="41">
        <v>35213</v>
      </c>
      <c r="L1976" s="42">
        <v>34</v>
      </c>
      <c r="M1976">
        <v>50</v>
      </c>
      <c r="N1976">
        <v>1700</v>
      </c>
    </row>
    <row r="1977" spans="3:14">
      <c r="C1977">
        <v>8</v>
      </c>
      <c r="D1977" t="s">
        <v>377</v>
      </c>
      <c r="E1977">
        <v>10290</v>
      </c>
      <c r="F1977" t="s">
        <v>126</v>
      </c>
      <c r="G1977" t="s">
        <v>127</v>
      </c>
      <c r="H1977">
        <v>10290</v>
      </c>
      <c r="I1977">
        <v>5</v>
      </c>
      <c r="J1977" t="s">
        <v>226</v>
      </c>
      <c r="K1977" s="41">
        <v>34604</v>
      </c>
      <c r="L1977" s="42">
        <v>17</v>
      </c>
      <c r="M1977">
        <v>20</v>
      </c>
      <c r="N1977">
        <v>340</v>
      </c>
    </row>
    <row r="1978" spans="3:14">
      <c r="C1978">
        <v>8</v>
      </c>
      <c r="D1978" t="s">
        <v>377</v>
      </c>
      <c r="E1978">
        <v>10290</v>
      </c>
      <c r="F1978" t="s">
        <v>126</v>
      </c>
      <c r="G1978" t="s">
        <v>127</v>
      </c>
      <c r="H1978">
        <v>10290</v>
      </c>
      <c r="I1978">
        <v>29</v>
      </c>
      <c r="J1978" t="s">
        <v>192</v>
      </c>
      <c r="K1978" s="41">
        <v>34604</v>
      </c>
      <c r="L1978" s="42">
        <v>99</v>
      </c>
      <c r="M1978">
        <v>15</v>
      </c>
      <c r="N1978">
        <v>1485</v>
      </c>
    </row>
    <row r="1979" spans="3:14">
      <c r="C1979">
        <v>8</v>
      </c>
      <c r="D1979" t="s">
        <v>377</v>
      </c>
      <c r="E1979">
        <v>10290</v>
      </c>
      <c r="F1979" t="s">
        <v>126</v>
      </c>
      <c r="G1979" t="s">
        <v>127</v>
      </c>
      <c r="H1979">
        <v>10290</v>
      </c>
      <c r="I1979">
        <v>49</v>
      </c>
      <c r="J1979" t="s">
        <v>194</v>
      </c>
      <c r="K1979" s="41">
        <v>34604</v>
      </c>
      <c r="L1979" s="42">
        <v>16</v>
      </c>
      <c r="M1979">
        <v>15</v>
      </c>
      <c r="N1979">
        <v>240</v>
      </c>
    </row>
    <row r="1980" spans="3:14">
      <c r="C1980">
        <v>8</v>
      </c>
      <c r="D1980" t="s">
        <v>377</v>
      </c>
      <c r="E1980">
        <v>10290</v>
      </c>
      <c r="F1980" t="s">
        <v>126</v>
      </c>
      <c r="G1980" t="s">
        <v>127</v>
      </c>
      <c r="H1980">
        <v>10290</v>
      </c>
      <c r="I1980">
        <v>77</v>
      </c>
      <c r="J1980" t="s">
        <v>176</v>
      </c>
      <c r="K1980" s="41">
        <v>34604</v>
      </c>
      <c r="L1980" s="42">
        <v>10.4</v>
      </c>
      <c r="M1980">
        <v>10</v>
      </c>
      <c r="N1980">
        <v>104</v>
      </c>
    </row>
    <row r="1981" spans="3:14">
      <c r="C1981">
        <v>8</v>
      </c>
      <c r="D1981" t="s">
        <v>377</v>
      </c>
      <c r="E1981">
        <v>10435</v>
      </c>
      <c r="F1981" t="s">
        <v>337</v>
      </c>
      <c r="G1981" t="s">
        <v>338</v>
      </c>
      <c r="H1981">
        <v>10435</v>
      </c>
      <c r="I1981">
        <v>2</v>
      </c>
      <c r="J1981" t="s">
        <v>132</v>
      </c>
      <c r="K1981" s="41">
        <v>34765</v>
      </c>
      <c r="L1981" s="42">
        <v>15.2</v>
      </c>
      <c r="M1981">
        <v>10</v>
      </c>
      <c r="N1981">
        <v>152</v>
      </c>
    </row>
    <row r="1982" spans="3:14">
      <c r="C1982">
        <v>8</v>
      </c>
      <c r="D1982" t="s">
        <v>377</v>
      </c>
      <c r="E1982">
        <v>10435</v>
      </c>
      <c r="F1982" t="s">
        <v>337</v>
      </c>
      <c r="G1982" t="s">
        <v>338</v>
      </c>
      <c r="H1982">
        <v>10435</v>
      </c>
      <c r="I1982">
        <v>22</v>
      </c>
      <c r="J1982" t="s">
        <v>336</v>
      </c>
      <c r="K1982" s="41">
        <v>34765</v>
      </c>
      <c r="L1982" s="42">
        <v>16.8</v>
      </c>
      <c r="M1982">
        <v>12</v>
      </c>
      <c r="N1982">
        <v>201.6</v>
      </c>
    </row>
    <row r="1983" spans="3:14">
      <c r="C1983">
        <v>8</v>
      </c>
      <c r="D1983" t="s">
        <v>377</v>
      </c>
      <c r="E1983">
        <v>10435</v>
      </c>
      <c r="F1983" t="s">
        <v>337</v>
      </c>
      <c r="G1983" t="s">
        <v>338</v>
      </c>
      <c r="H1983">
        <v>10435</v>
      </c>
      <c r="I1983">
        <v>72</v>
      </c>
      <c r="J1983" t="s">
        <v>201</v>
      </c>
      <c r="K1983" s="41">
        <v>34765</v>
      </c>
      <c r="L1983" s="42">
        <v>27.8</v>
      </c>
      <c r="M1983">
        <v>10</v>
      </c>
      <c r="N1983">
        <v>278</v>
      </c>
    </row>
    <row r="1984" spans="3:14">
      <c r="C1984">
        <v>8</v>
      </c>
      <c r="D1984" t="s">
        <v>377</v>
      </c>
      <c r="E1984">
        <v>10481</v>
      </c>
      <c r="F1984" t="s">
        <v>122</v>
      </c>
      <c r="G1984" t="s">
        <v>123</v>
      </c>
      <c r="H1984">
        <v>10481</v>
      </c>
      <c r="I1984">
        <v>49</v>
      </c>
      <c r="J1984" t="s">
        <v>194</v>
      </c>
      <c r="K1984" s="41">
        <v>34809</v>
      </c>
      <c r="L1984" s="42">
        <v>16</v>
      </c>
      <c r="M1984">
        <v>24</v>
      </c>
      <c r="N1984">
        <v>384</v>
      </c>
    </row>
    <row r="1985" spans="3:14">
      <c r="C1985">
        <v>8</v>
      </c>
      <c r="D1985" t="s">
        <v>377</v>
      </c>
      <c r="E1985">
        <v>10481</v>
      </c>
      <c r="F1985" t="s">
        <v>122</v>
      </c>
      <c r="G1985" t="s">
        <v>123</v>
      </c>
      <c r="H1985">
        <v>10481</v>
      </c>
      <c r="I1985">
        <v>60</v>
      </c>
      <c r="J1985" t="s">
        <v>171</v>
      </c>
      <c r="K1985" s="41">
        <v>34809</v>
      </c>
      <c r="L1985" s="42">
        <v>27.2</v>
      </c>
      <c r="M1985">
        <v>40</v>
      </c>
      <c r="N1985">
        <v>1088</v>
      </c>
    </row>
    <row r="1986" spans="3:14">
      <c r="C1986">
        <v>8</v>
      </c>
      <c r="D1986" t="s">
        <v>377</v>
      </c>
      <c r="E1986">
        <v>10287</v>
      </c>
      <c r="F1986" t="s">
        <v>122</v>
      </c>
      <c r="G1986" t="s">
        <v>123</v>
      </c>
      <c r="H1986">
        <v>10287</v>
      </c>
      <c r="I1986">
        <v>16</v>
      </c>
      <c r="J1986" t="s">
        <v>124</v>
      </c>
      <c r="K1986" s="41">
        <v>34599</v>
      </c>
      <c r="L1986" s="42">
        <v>13.9</v>
      </c>
      <c r="M1986">
        <v>40</v>
      </c>
      <c r="N1986">
        <v>556</v>
      </c>
    </row>
    <row r="1987" spans="3:14">
      <c r="C1987">
        <v>8</v>
      </c>
      <c r="D1987" t="s">
        <v>377</v>
      </c>
      <c r="E1987">
        <v>10287</v>
      </c>
      <c r="F1987" t="s">
        <v>122</v>
      </c>
      <c r="G1987" t="s">
        <v>123</v>
      </c>
      <c r="H1987">
        <v>10287</v>
      </c>
      <c r="I1987">
        <v>34</v>
      </c>
      <c r="J1987" t="s">
        <v>329</v>
      </c>
      <c r="K1987" s="41">
        <v>34599</v>
      </c>
      <c r="L1987" s="42">
        <v>11.2</v>
      </c>
      <c r="M1987">
        <v>20</v>
      </c>
      <c r="N1987">
        <v>224</v>
      </c>
    </row>
    <row r="1988" spans="3:14">
      <c r="C1988">
        <v>8</v>
      </c>
      <c r="D1988" t="s">
        <v>377</v>
      </c>
      <c r="E1988">
        <v>10287</v>
      </c>
      <c r="F1988" t="s">
        <v>122</v>
      </c>
      <c r="G1988" t="s">
        <v>123</v>
      </c>
      <c r="H1988">
        <v>10287</v>
      </c>
      <c r="I1988">
        <v>46</v>
      </c>
      <c r="J1988" t="s">
        <v>128</v>
      </c>
      <c r="K1988" s="41">
        <v>34599</v>
      </c>
      <c r="L1988" s="42">
        <v>9.6</v>
      </c>
      <c r="M1988">
        <v>15</v>
      </c>
      <c r="N1988">
        <v>144</v>
      </c>
    </row>
    <row r="1989" spans="3:14">
      <c r="C1989">
        <v>8</v>
      </c>
      <c r="D1989" t="s">
        <v>377</v>
      </c>
      <c r="E1989">
        <v>11036</v>
      </c>
      <c r="F1989" t="s">
        <v>129</v>
      </c>
      <c r="G1989" t="s">
        <v>130</v>
      </c>
      <c r="H1989">
        <v>11036</v>
      </c>
      <c r="I1989">
        <v>13</v>
      </c>
      <c r="J1989" t="s">
        <v>163</v>
      </c>
      <c r="K1989" s="41">
        <v>35205</v>
      </c>
      <c r="L1989" s="42">
        <v>6</v>
      </c>
      <c r="M1989">
        <v>7</v>
      </c>
      <c r="N1989">
        <v>42</v>
      </c>
    </row>
    <row r="1990" spans="3:14">
      <c r="C1990">
        <v>8</v>
      </c>
      <c r="D1990" t="s">
        <v>377</v>
      </c>
      <c r="E1990">
        <v>11036</v>
      </c>
      <c r="F1990" t="s">
        <v>129</v>
      </c>
      <c r="G1990" t="s">
        <v>130</v>
      </c>
      <c r="H1990">
        <v>11036</v>
      </c>
      <c r="I1990">
        <v>59</v>
      </c>
      <c r="J1990" t="s">
        <v>198</v>
      </c>
      <c r="K1990" s="41">
        <v>35205</v>
      </c>
      <c r="L1990" s="42">
        <v>55</v>
      </c>
      <c r="M1990">
        <v>30</v>
      </c>
      <c r="N1990">
        <v>1650</v>
      </c>
    </row>
    <row r="1991" spans="3:14">
      <c r="C1991">
        <v>8</v>
      </c>
      <c r="D1991" t="s">
        <v>377</v>
      </c>
      <c r="E1991">
        <v>10997</v>
      </c>
      <c r="F1991" t="s">
        <v>229</v>
      </c>
      <c r="G1991" t="s">
        <v>230</v>
      </c>
      <c r="H1991">
        <v>10997</v>
      </c>
      <c r="I1991">
        <v>32</v>
      </c>
      <c r="J1991" t="s">
        <v>167</v>
      </c>
      <c r="K1991" s="41">
        <v>35188</v>
      </c>
      <c r="L1991" s="42">
        <v>32</v>
      </c>
      <c r="M1991">
        <v>50</v>
      </c>
      <c r="N1991">
        <v>1600</v>
      </c>
    </row>
    <row r="1992" spans="3:14">
      <c r="C1992">
        <v>8</v>
      </c>
      <c r="D1992" t="s">
        <v>377</v>
      </c>
      <c r="E1992">
        <v>10997</v>
      </c>
      <c r="F1992" t="s">
        <v>229</v>
      </c>
      <c r="G1992" t="s">
        <v>230</v>
      </c>
      <c r="H1992">
        <v>10997</v>
      </c>
      <c r="I1992">
        <v>46</v>
      </c>
      <c r="J1992" t="s">
        <v>128</v>
      </c>
      <c r="K1992" s="41">
        <v>35188</v>
      </c>
      <c r="L1992" s="42">
        <v>12</v>
      </c>
      <c r="M1992">
        <v>20</v>
      </c>
      <c r="N1992">
        <v>240</v>
      </c>
    </row>
    <row r="1993" spans="3:14">
      <c r="C1993">
        <v>8</v>
      </c>
      <c r="D1993" t="s">
        <v>377</v>
      </c>
      <c r="E1993">
        <v>10997</v>
      </c>
      <c r="F1993" t="s">
        <v>229</v>
      </c>
      <c r="G1993" t="s">
        <v>230</v>
      </c>
      <c r="H1993">
        <v>10997</v>
      </c>
      <c r="I1993">
        <v>52</v>
      </c>
      <c r="J1993" t="s">
        <v>169</v>
      </c>
      <c r="K1993" s="41">
        <v>35188</v>
      </c>
      <c r="L1993" s="42">
        <v>7</v>
      </c>
      <c r="M1993">
        <v>20</v>
      </c>
      <c r="N1993">
        <v>140</v>
      </c>
    </row>
    <row r="1994" spans="3:14">
      <c r="C1994">
        <v>8</v>
      </c>
      <c r="D1994" t="s">
        <v>377</v>
      </c>
      <c r="E1994">
        <v>10534</v>
      </c>
      <c r="F1994" t="s">
        <v>327</v>
      </c>
      <c r="G1994" t="s">
        <v>328</v>
      </c>
      <c r="H1994">
        <v>10534</v>
      </c>
      <c r="I1994">
        <v>30</v>
      </c>
      <c r="J1994" t="s">
        <v>150</v>
      </c>
      <c r="K1994" s="41">
        <v>34862</v>
      </c>
      <c r="L1994" s="42">
        <v>25.89</v>
      </c>
      <c r="M1994">
        <v>10</v>
      </c>
      <c r="N1994">
        <v>258.89999999999998</v>
      </c>
    </row>
    <row r="1995" spans="3:14">
      <c r="C1995">
        <v>8</v>
      </c>
      <c r="D1995" t="s">
        <v>377</v>
      </c>
      <c r="E1995">
        <v>10534</v>
      </c>
      <c r="F1995" t="s">
        <v>327</v>
      </c>
      <c r="G1995" t="s">
        <v>328</v>
      </c>
      <c r="H1995">
        <v>10534</v>
      </c>
      <c r="I1995">
        <v>40</v>
      </c>
      <c r="J1995" t="s">
        <v>184</v>
      </c>
      <c r="K1995" s="41">
        <v>34862</v>
      </c>
      <c r="L1995" s="42">
        <v>18.399999999999999</v>
      </c>
      <c r="M1995">
        <v>10</v>
      </c>
      <c r="N1995">
        <v>184</v>
      </c>
    </row>
    <row r="1996" spans="3:14">
      <c r="C1996">
        <v>8</v>
      </c>
      <c r="D1996" t="s">
        <v>377</v>
      </c>
      <c r="E1996">
        <v>10534</v>
      </c>
      <c r="F1996" t="s">
        <v>327</v>
      </c>
      <c r="G1996" t="s">
        <v>328</v>
      </c>
      <c r="H1996">
        <v>10534</v>
      </c>
      <c r="I1996">
        <v>54</v>
      </c>
      <c r="J1996" t="s">
        <v>154</v>
      </c>
      <c r="K1996" s="41">
        <v>34862</v>
      </c>
      <c r="L1996" s="42">
        <v>7.45</v>
      </c>
      <c r="M1996">
        <v>10</v>
      </c>
      <c r="N1996">
        <v>74.5</v>
      </c>
    </row>
    <row r="1997" spans="3:14">
      <c r="C1997">
        <v>8</v>
      </c>
      <c r="D1997" t="s">
        <v>377</v>
      </c>
      <c r="E1997">
        <v>10443</v>
      </c>
      <c r="F1997" t="s">
        <v>135</v>
      </c>
      <c r="G1997" t="s">
        <v>136</v>
      </c>
      <c r="H1997">
        <v>10443</v>
      </c>
      <c r="I1997">
        <v>11</v>
      </c>
      <c r="J1997" t="s">
        <v>197</v>
      </c>
      <c r="K1997" s="41">
        <v>34773</v>
      </c>
      <c r="L1997" s="42">
        <v>16.8</v>
      </c>
      <c r="M1997">
        <v>6</v>
      </c>
      <c r="N1997">
        <v>100.8</v>
      </c>
    </row>
    <row r="1998" spans="3:14">
      <c r="C1998">
        <v>8</v>
      </c>
      <c r="D1998" t="s">
        <v>377</v>
      </c>
      <c r="E1998">
        <v>10443</v>
      </c>
      <c r="F1998" t="s">
        <v>135</v>
      </c>
      <c r="G1998" t="s">
        <v>136</v>
      </c>
      <c r="H1998">
        <v>10443</v>
      </c>
      <c r="I1998">
        <v>28</v>
      </c>
      <c r="J1998" t="s">
        <v>211</v>
      </c>
      <c r="K1998" s="41">
        <v>34773</v>
      </c>
      <c r="L1998" s="42">
        <v>36.4</v>
      </c>
      <c r="M1998">
        <v>12</v>
      </c>
      <c r="N1998">
        <v>436.8</v>
      </c>
    </row>
    <row r="1999" spans="3:14">
      <c r="C1999">
        <v>8</v>
      </c>
      <c r="D1999" t="s">
        <v>377</v>
      </c>
      <c r="E1999">
        <v>10961</v>
      </c>
      <c r="F1999" t="s">
        <v>330</v>
      </c>
      <c r="G1999" t="s">
        <v>331</v>
      </c>
      <c r="H1999">
        <v>10961</v>
      </c>
      <c r="I1999">
        <v>52</v>
      </c>
      <c r="J1999" t="s">
        <v>169</v>
      </c>
      <c r="K1999" s="41">
        <v>35173</v>
      </c>
      <c r="L1999" s="42">
        <v>7</v>
      </c>
      <c r="M1999">
        <v>6</v>
      </c>
      <c r="N1999">
        <v>42</v>
      </c>
    </row>
    <row r="2000" spans="3:14">
      <c r="C2000">
        <v>8</v>
      </c>
      <c r="D2000" t="s">
        <v>377</v>
      </c>
      <c r="E2000">
        <v>10961</v>
      </c>
      <c r="F2000" t="s">
        <v>330</v>
      </c>
      <c r="G2000" t="s">
        <v>331</v>
      </c>
      <c r="H2000">
        <v>10961</v>
      </c>
      <c r="I2000">
        <v>76</v>
      </c>
      <c r="J2000" t="s">
        <v>187</v>
      </c>
      <c r="K2000" s="41">
        <v>35173</v>
      </c>
      <c r="L2000" s="42">
        <v>18</v>
      </c>
      <c r="M2000">
        <v>60</v>
      </c>
      <c r="N2000">
        <v>1080</v>
      </c>
    </row>
    <row r="2001" spans="3:14">
      <c r="C2001">
        <v>8</v>
      </c>
      <c r="D2001" t="s">
        <v>377</v>
      </c>
      <c r="E2001">
        <v>10631</v>
      </c>
      <c r="F2001" t="s">
        <v>258</v>
      </c>
      <c r="G2001" t="s">
        <v>259</v>
      </c>
      <c r="H2001">
        <v>10631</v>
      </c>
      <c r="I2001">
        <v>75</v>
      </c>
      <c r="J2001" t="s">
        <v>175</v>
      </c>
      <c r="K2001" s="41">
        <v>34956</v>
      </c>
      <c r="L2001" s="42">
        <v>7.75</v>
      </c>
      <c r="M2001">
        <v>8</v>
      </c>
      <c r="N2001">
        <v>62</v>
      </c>
    </row>
    <row r="2002" spans="3:14">
      <c r="C2002">
        <v>8</v>
      </c>
      <c r="D2002" t="s">
        <v>377</v>
      </c>
      <c r="E2002">
        <v>10268</v>
      </c>
      <c r="F2002" t="s">
        <v>243</v>
      </c>
      <c r="G2002" t="s">
        <v>244</v>
      </c>
      <c r="H2002">
        <v>10268</v>
      </c>
      <c r="I2002">
        <v>29</v>
      </c>
      <c r="J2002" t="s">
        <v>192</v>
      </c>
      <c r="K2002" s="41">
        <v>34576</v>
      </c>
      <c r="L2002" s="42">
        <v>99</v>
      </c>
      <c r="M2002">
        <v>10</v>
      </c>
      <c r="N2002">
        <v>990</v>
      </c>
    </row>
    <row r="2003" spans="3:14">
      <c r="C2003">
        <v>8</v>
      </c>
      <c r="D2003" t="s">
        <v>377</v>
      </c>
      <c r="E2003">
        <v>10268</v>
      </c>
      <c r="F2003" t="s">
        <v>243</v>
      </c>
      <c r="G2003" t="s">
        <v>244</v>
      </c>
      <c r="H2003">
        <v>10268</v>
      </c>
      <c r="I2003">
        <v>72</v>
      </c>
      <c r="J2003" t="s">
        <v>201</v>
      </c>
      <c r="K2003" s="41">
        <v>34576</v>
      </c>
      <c r="L2003" s="42">
        <v>27.8</v>
      </c>
      <c r="M2003">
        <v>4</v>
      </c>
      <c r="N2003">
        <v>111.2</v>
      </c>
    </row>
    <row r="2004" spans="3:14">
      <c r="C2004">
        <v>8</v>
      </c>
      <c r="D2004" t="s">
        <v>377</v>
      </c>
      <c r="E2004">
        <v>11007</v>
      </c>
      <c r="F2004" t="s">
        <v>360</v>
      </c>
      <c r="G2004" t="s">
        <v>361</v>
      </c>
      <c r="H2004">
        <v>11007</v>
      </c>
      <c r="I2004">
        <v>8</v>
      </c>
      <c r="J2004" t="s">
        <v>160</v>
      </c>
      <c r="K2004" s="41">
        <v>35193</v>
      </c>
      <c r="L2004" s="42">
        <v>40</v>
      </c>
      <c r="M2004">
        <v>30</v>
      </c>
      <c r="N2004">
        <v>1200</v>
      </c>
    </row>
    <row r="2005" spans="3:14">
      <c r="C2005">
        <v>8</v>
      </c>
      <c r="D2005" t="s">
        <v>377</v>
      </c>
      <c r="E2005">
        <v>11007</v>
      </c>
      <c r="F2005" t="s">
        <v>360</v>
      </c>
      <c r="G2005" t="s">
        <v>361</v>
      </c>
      <c r="H2005">
        <v>11007</v>
      </c>
      <c r="I2005">
        <v>29</v>
      </c>
      <c r="J2005" t="s">
        <v>192</v>
      </c>
      <c r="K2005" s="41">
        <v>35193</v>
      </c>
      <c r="L2005" s="42">
        <v>123.79</v>
      </c>
      <c r="M2005">
        <v>10</v>
      </c>
      <c r="N2005">
        <v>1237.9000000000001</v>
      </c>
    </row>
    <row r="2006" spans="3:14">
      <c r="C2006">
        <v>8</v>
      </c>
      <c r="D2006" t="s">
        <v>377</v>
      </c>
      <c r="E2006">
        <v>11007</v>
      </c>
      <c r="F2006" t="s">
        <v>360</v>
      </c>
      <c r="G2006" t="s">
        <v>361</v>
      </c>
      <c r="H2006">
        <v>11007</v>
      </c>
      <c r="I2006">
        <v>42</v>
      </c>
      <c r="J2006" t="s">
        <v>119</v>
      </c>
      <c r="K2006" s="41">
        <v>35193</v>
      </c>
      <c r="L2006" s="42">
        <v>14</v>
      </c>
      <c r="M2006">
        <v>14</v>
      </c>
      <c r="N2006">
        <v>196</v>
      </c>
    </row>
    <row r="2007" spans="3:14">
      <c r="C2007">
        <v>8</v>
      </c>
      <c r="D2007" t="s">
        <v>377</v>
      </c>
      <c r="E2007">
        <v>10722</v>
      </c>
      <c r="F2007" t="s">
        <v>218</v>
      </c>
      <c r="G2007" t="s">
        <v>219</v>
      </c>
      <c r="H2007">
        <v>10722</v>
      </c>
      <c r="I2007">
        <v>2</v>
      </c>
      <c r="J2007" t="s">
        <v>132</v>
      </c>
      <c r="K2007" s="41">
        <v>35032</v>
      </c>
      <c r="L2007" s="42">
        <v>19</v>
      </c>
      <c r="M2007">
        <v>3</v>
      </c>
      <c r="N2007">
        <v>57</v>
      </c>
    </row>
    <row r="2008" spans="3:14">
      <c r="C2008">
        <v>8</v>
      </c>
      <c r="D2008" t="s">
        <v>377</v>
      </c>
      <c r="E2008">
        <v>10722</v>
      </c>
      <c r="F2008" t="s">
        <v>218</v>
      </c>
      <c r="G2008" t="s">
        <v>219</v>
      </c>
      <c r="H2008">
        <v>10722</v>
      </c>
      <c r="I2008">
        <v>31</v>
      </c>
      <c r="J2008" t="s">
        <v>118</v>
      </c>
      <c r="K2008" s="41">
        <v>35032</v>
      </c>
      <c r="L2008" s="42">
        <v>12.5</v>
      </c>
      <c r="M2008">
        <v>50</v>
      </c>
      <c r="N2008">
        <v>625</v>
      </c>
    </row>
    <row r="2009" spans="3:14">
      <c r="C2009">
        <v>8</v>
      </c>
      <c r="D2009" t="s">
        <v>377</v>
      </c>
      <c r="E2009">
        <v>10722</v>
      </c>
      <c r="F2009" t="s">
        <v>218</v>
      </c>
      <c r="G2009" t="s">
        <v>219</v>
      </c>
      <c r="H2009">
        <v>10722</v>
      </c>
      <c r="I2009">
        <v>68</v>
      </c>
      <c r="J2009" t="s">
        <v>206</v>
      </c>
      <c r="K2009" s="41">
        <v>35032</v>
      </c>
      <c r="L2009" s="42">
        <v>12.5</v>
      </c>
      <c r="M2009">
        <v>45</v>
      </c>
      <c r="N2009">
        <v>562.5</v>
      </c>
    </row>
    <row r="2010" spans="3:14">
      <c r="C2010">
        <v>8</v>
      </c>
      <c r="D2010" t="s">
        <v>377</v>
      </c>
      <c r="E2010">
        <v>10722</v>
      </c>
      <c r="F2010" t="s">
        <v>218</v>
      </c>
      <c r="G2010" t="s">
        <v>219</v>
      </c>
      <c r="H2010">
        <v>10722</v>
      </c>
      <c r="I2010">
        <v>75</v>
      </c>
      <c r="J2010" t="s">
        <v>175</v>
      </c>
      <c r="K2010" s="41">
        <v>35032</v>
      </c>
      <c r="L2010" s="42">
        <v>7.75</v>
      </c>
      <c r="M2010">
        <v>42</v>
      </c>
      <c r="N2010">
        <v>325.5</v>
      </c>
    </row>
    <row r="2011" spans="3:14">
      <c r="C2011">
        <v>8</v>
      </c>
      <c r="D2011" t="s">
        <v>377</v>
      </c>
      <c r="E2011">
        <v>10452</v>
      </c>
      <c r="F2011" t="s">
        <v>218</v>
      </c>
      <c r="G2011" t="s">
        <v>219</v>
      </c>
      <c r="H2011">
        <v>10452</v>
      </c>
      <c r="I2011">
        <v>28</v>
      </c>
      <c r="J2011" t="s">
        <v>211</v>
      </c>
      <c r="K2011" s="41">
        <v>34781</v>
      </c>
      <c r="L2011" s="42">
        <v>36.4</v>
      </c>
      <c r="M2011">
        <v>15</v>
      </c>
      <c r="N2011">
        <v>546</v>
      </c>
    </row>
    <row r="2012" spans="3:14">
      <c r="C2012">
        <v>8</v>
      </c>
      <c r="D2012" t="s">
        <v>377</v>
      </c>
      <c r="E2012">
        <v>10452</v>
      </c>
      <c r="F2012" t="s">
        <v>218</v>
      </c>
      <c r="G2012" t="s">
        <v>219</v>
      </c>
      <c r="H2012">
        <v>10452</v>
      </c>
      <c r="I2012">
        <v>44</v>
      </c>
      <c r="J2012" t="s">
        <v>146</v>
      </c>
      <c r="K2012" s="41">
        <v>34781</v>
      </c>
      <c r="L2012" s="42">
        <v>15.5</v>
      </c>
      <c r="M2012">
        <v>100</v>
      </c>
      <c r="N2012">
        <v>1550</v>
      </c>
    </row>
    <row r="2013" spans="3:14">
      <c r="C2013">
        <v>8</v>
      </c>
      <c r="D2013" t="s">
        <v>377</v>
      </c>
      <c r="E2013">
        <v>10533</v>
      </c>
      <c r="F2013" t="s">
        <v>267</v>
      </c>
      <c r="G2013" t="s">
        <v>268</v>
      </c>
      <c r="H2013">
        <v>10533</v>
      </c>
      <c r="I2013">
        <v>4</v>
      </c>
      <c r="J2013" t="s">
        <v>157</v>
      </c>
      <c r="K2013" s="41">
        <v>34862</v>
      </c>
      <c r="L2013" s="42">
        <v>22</v>
      </c>
      <c r="M2013">
        <v>50</v>
      </c>
      <c r="N2013">
        <v>1100</v>
      </c>
    </row>
    <row r="2014" spans="3:14">
      <c r="C2014">
        <v>8</v>
      </c>
      <c r="D2014" t="s">
        <v>377</v>
      </c>
      <c r="E2014">
        <v>10533</v>
      </c>
      <c r="F2014" t="s">
        <v>267</v>
      </c>
      <c r="G2014" t="s">
        <v>268</v>
      </c>
      <c r="H2014">
        <v>10533</v>
      </c>
      <c r="I2014">
        <v>72</v>
      </c>
      <c r="J2014" t="s">
        <v>201</v>
      </c>
      <c r="K2014" s="41">
        <v>34862</v>
      </c>
      <c r="L2014" s="42">
        <v>34.799999999999997</v>
      </c>
      <c r="M2014">
        <v>24</v>
      </c>
      <c r="N2014">
        <v>835.2</v>
      </c>
    </row>
    <row r="2015" spans="3:14">
      <c r="C2015">
        <v>8</v>
      </c>
      <c r="D2015" t="s">
        <v>377</v>
      </c>
      <c r="E2015">
        <v>10533</v>
      </c>
      <c r="F2015" t="s">
        <v>267</v>
      </c>
      <c r="G2015" t="s">
        <v>268</v>
      </c>
      <c r="H2015">
        <v>10533</v>
      </c>
      <c r="I2015">
        <v>73</v>
      </c>
      <c r="J2015" t="s">
        <v>174</v>
      </c>
      <c r="K2015" s="41">
        <v>34862</v>
      </c>
      <c r="L2015" s="42">
        <v>15</v>
      </c>
      <c r="M2015">
        <v>24</v>
      </c>
      <c r="N2015">
        <v>360</v>
      </c>
    </row>
    <row r="2016" spans="3:14">
      <c r="C2016">
        <v>8</v>
      </c>
      <c r="D2016" t="s">
        <v>377</v>
      </c>
      <c r="E2016">
        <v>11050</v>
      </c>
      <c r="F2016" t="s">
        <v>267</v>
      </c>
      <c r="G2016" t="s">
        <v>268</v>
      </c>
      <c r="H2016">
        <v>11050</v>
      </c>
      <c r="I2016">
        <v>76</v>
      </c>
      <c r="J2016" t="s">
        <v>187</v>
      </c>
      <c r="K2016" s="41">
        <v>35212</v>
      </c>
      <c r="L2016" s="42">
        <v>18</v>
      </c>
      <c r="M2016">
        <v>50</v>
      </c>
      <c r="N2016">
        <v>900</v>
      </c>
    </row>
    <row r="2017" spans="3:14">
      <c r="C2017">
        <v>8</v>
      </c>
      <c r="D2017" t="s">
        <v>377</v>
      </c>
      <c r="E2017">
        <v>10824</v>
      </c>
      <c r="F2017" t="s">
        <v>267</v>
      </c>
      <c r="G2017" t="s">
        <v>268</v>
      </c>
      <c r="H2017">
        <v>10824</v>
      </c>
      <c r="I2017">
        <v>41</v>
      </c>
      <c r="J2017" t="s">
        <v>131</v>
      </c>
      <c r="K2017" s="41">
        <v>35104</v>
      </c>
      <c r="L2017" s="42">
        <v>9.65</v>
      </c>
      <c r="M2017">
        <v>12</v>
      </c>
      <c r="N2017">
        <v>115.8</v>
      </c>
    </row>
    <row r="2018" spans="3:14">
      <c r="C2018">
        <v>8</v>
      </c>
      <c r="D2018" t="s">
        <v>377</v>
      </c>
      <c r="E2018">
        <v>10824</v>
      </c>
      <c r="F2018" t="s">
        <v>267</v>
      </c>
      <c r="G2018" t="s">
        <v>268</v>
      </c>
      <c r="H2018">
        <v>10824</v>
      </c>
      <c r="I2018">
        <v>70</v>
      </c>
      <c r="J2018" t="s">
        <v>186</v>
      </c>
      <c r="K2018" s="41">
        <v>35104</v>
      </c>
      <c r="L2018" s="42">
        <v>15</v>
      </c>
      <c r="M2018">
        <v>9</v>
      </c>
      <c r="N2018">
        <v>135</v>
      </c>
    </row>
    <row r="2019" spans="3:14">
      <c r="C2019">
        <v>8</v>
      </c>
      <c r="D2019" t="s">
        <v>377</v>
      </c>
      <c r="E2019">
        <v>10770</v>
      </c>
      <c r="F2019" t="s">
        <v>227</v>
      </c>
      <c r="G2019" t="s">
        <v>228</v>
      </c>
      <c r="H2019">
        <v>10770</v>
      </c>
      <c r="I2019">
        <v>11</v>
      </c>
      <c r="J2019" t="s">
        <v>197</v>
      </c>
      <c r="K2019" s="41">
        <v>35073</v>
      </c>
      <c r="L2019" s="42">
        <v>21</v>
      </c>
      <c r="M2019">
        <v>15</v>
      </c>
      <c r="N2019">
        <v>315</v>
      </c>
    </row>
    <row r="2020" spans="3:14">
      <c r="C2020">
        <v>8</v>
      </c>
      <c r="D2020" t="s">
        <v>377</v>
      </c>
      <c r="E2020">
        <v>10811</v>
      </c>
      <c r="F2020" t="s">
        <v>245</v>
      </c>
      <c r="G2020" t="s">
        <v>246</v>
      </c>
      <c r="H2020">
        <v>10811</v>
      </c>
      <c r="I2020">
        <v>19</v>
      </c>
      <c r="J2020" t="s">
        <v>185</v>
      </c>
      <c r="K2020" s="41">
        <v>35097</v>
      </c>
      <c r="L2020" s="42">
        <v>9.1999999999999993</v>
      </c>
      <c r="M2020">
        <v>15</v>
      </c>
      <c r="N2020">
        <v>138</v>
      </c>
    </row>
    <row r="2021" spans="3:14">
      <c r="C2021">
        <v>8</v>
      </c>
      <c r="D2021" t="s">
        <v>377</v>
      </c>
      <c r="E2021">
        <v>10811</v>
      </c>
      <c r="F2021" t="s">
        <v>245</v>
      </c>
      <c r="G2021" t="s">
        <v>246</v>
      </c>
      <c r="H2021">
        <v>10811</v>
      </c>
      <c r="I2021">
        <v>23</v>
      </c>
      <c r="J2021" t="s">
        <v>166</v>
      </c>
      <c r="K2021" s="41">
        <v>35097</v>
      </c>
      <c r="L2021" s="42">
        <v>9</v>
      </c>
      <c r="M2021">
        <v>18</v>
      </c>
      <c r="N2021">
        <v>162</v>
      </c>
    </row>
    <row r="2022" spans="3:14">
      <c r="C2022">
        <v>8</v>
      </c>
      <c r="D2022" t="s">
        <v>377</v>
      </c>
      <c r="E2022">
        <v>10811</v>
      </c>
      <c r="F2022" t="s">
        <v>245</v>
      </c>
      <c r="G2022" t="s">
        <v>246</v>
      </c>
      <c r="H2022">
        <v>10811</v>
      </c>
      <c r="I2022">
        <v>40</v>
      </c>
      <c r="J2022" t="s">
        <v>184</v>
      </c>
      <c r="K2022" s="41">
        <v>35097</v>
      </c>
      <c r="L2022" s="42">
        <v>18.399999999999999</v>
      </c>
      <c r="M2022">
        <v>30</v>
      </c>
      <c r="N2022">
        <v>552</v>
      </c>
    </row>
    <row r="2023" spans="3:14">
      <c r="C2023">
        <v>8</v>
      </c>
      <c r="D2023" t="s">
        <v>377</v>
      </c>
      <c r="E2023">
        <v>10421</v>
      </c>
      <c r="F2023" t="s">
        <v>265</v>
      </c>
      <c r="G2023" t="s">
        <v>266</v>
      </c>
      <c r="H2023">
        <v>10421</v>
      </c>
      <c r="I2023">
        <v>19</v>
      </c>
      <c r="J2023" t="s">
        <v>185</v>
      </c>
      <c r="K2023" s="41">
        <v>34751</v>
      </c>
      <c r="L2023" s="42">
        <v>7.3</v>
      </c>
      <c r="M2023">
        <v>4</v>
      </c>
      <c r="N2023">
        <v>29.2</v>
      </c>
    </row>
    <row r="2024" spans="3:14">
      <c r="C2024">
        <v>8</v>
      </c>
      <c r="D2024" t="s">
        <v>377</v>
      </c>
      <c r="E2024">
        <v>10421</v>
      </c>
      <c r="F2024" t="s">
        <v>265</v>
      </c>
      <c r="G2024" t="s">
        <v>266</v>
      </c>
      <c r="H2024">
        <v>10421</v>
      </c>
      <c r="I2024">
        <v>26</v>
      </c>
      <c r="J2024" t="s">
        <v>133</v>
      </c>
      <c r="K2024" s="41">
        <v>34751</v>
      </c>
      <c r="L2024" s="42">
        <v>24.9</v>
      </c>
      <c r="M2024">
        <v>30</v>
      </c>
      <c r="N2024">
        <v>747</v>
      </c>
    </row>
    <row r="2025" spans="3:14">
      <c r="C2025">
        <v>8</v>
      </c>
      <c r="D2025" t="s">
        <v>377</v>
      </c>
      <c r="E2025">
        <v>10421</v>
      </c>
      <c r="F2025" t="s">
        <v>265</v>
      </c>
      <c r="G2025" t="s">
        <v>266</v>
      </c>
      <c r="H2025">
        <v>10421</v>
      </c>
      <c r="I2025">
        <v>53</v>
      </c>
      <c r="J2025" t="s">
        <v>134</v>
      </c>
      <c r="K2025" s="41">
        <v>34751</v>
      </c>
      <c r="L2025" s="42">
        <v>26.2</v>
      </c>
      <c r="M2025">
        <v>15</v>
      </c>
      <c r="N2025">
        <v>393</v>
      </c>
    </row>
    <row r="2026" spans="3:14">
      <c r="C2026">
        <v>8</v>
      </c>
      <c r="D2026" t="s">
        <v>377</v>
      </c>
      <c r="E2026">
        <v>10421</v>
      </c>
      <c r="F2026" t="s">
        <v>265</v>
      </c>
      <c r="G2026" t="s">
        <v>266</v>
      </c>
      <c r="H2026">
        <v>10421</v>
      </c>
      <c r="I2026">
        <v>77</v>
      </c>
      <c r="J2026" t="s">
        <v>176</v>
      </c>
      <c r="K2026" s="41">
        <v>34751</v>
      </c>
      <c r="L2026" s="42">
        <v>10.4</v>
      </c>
      <c r="M2026">
        <v>10</v>
      </c>
      <c r="N2026">
        <v>104</v>
      </c>
    </row>
    <row r="2027" spans="3:14">
      <c r="C2027">
        <v>8</v>
      </c>
      <c r="D2027" t="s">
        <v>377</v>
      </c>
      <c r="E2027">
        <v>10694</v>
      </c>
      <c r="F2027" t="s">
        <v>181</v>
      </c>
      <c r="G2027" t="s">
        <v>182</v>
      </c>
      <c r="H2027">
        <v>10694</v>
      </c>
      <c r="I2027">
        <v>7</v>
      </c>
      <c r="J2027" t="s">
        <v>159</v>
      </c>
      <c r="K2027" s="41">
        <v>35009</v>
      </c>
      <c r="L2027" s="42">
        <v>30</v>
      </c>
      <c r="M2027">
        <v>90</v>
      </c>
      <c r="N2027">
        <v>2700</v>
      </c>
    </row>
    <row r="2028" spans="3:14">
      <c r="C2028">
        <v>8</v>
      </c>
      <c r="D2028" t="s">
        <v>377</v>
      </c>
      <c r="E2028">
        <v>10694</v>
      </c>
      <c r="F2028" t="s">
        <v>181</v>
      </c>
      <c r="G2028" t="s">
        <v>182</v>
      </c>
      <c r="H2028">
        <v>10694</v>
      </c>
      <c r="I2028">
        <v>59</v>
      </c>
      <c r="J2028" t="s">
        <v>198</v>
      </c>
      <c r="K2028" s="41">
        <v>35009</v>
      </c>
      <c r="L2028" s="42">
        <v>55</v>
      </c>
      <c r="M2028">
        <v>25</v>
      </c>
      <c r="N2028">
        <v>1375</v>
      </c>
    </row>
    <row r="2029" spans="3:14">
      <c r="C2029">
        <v>8</v>
      </c>
      <c r="D2029" t="s">
        <v>377</v>
      </c>
      <c r="E2029">
        <v>10694</v>
      </c>
      <c r="F2029" t="s">
        <v>181</v>
      </c>
      <c r="G2029" t="s">
        <v>182</v>
      </c>
      <c r="H2029">
        <v>10694</v>
      </c>
      <c r="I2029">
        <v>70</v>
      </c>
      <c r="J2029" t="s">
        <v>186</v>
      </c>
      <c r="K2029" s="41">
        <v>35009</v>
      </c>
      <c r="L2029" s="42">
        <v>15</v>
      </c>
      <c r="M2029">
        <v>50</v>
      </c>
      <c r="N2029">
        <v>750</v>
      </c>
    </row>
    <row r="2030" spans="3:14">
      <c r="C2030">
        <v>8</v>
      </c>
      <c r="D2030" t="s">
        <v>377</v>
      </c>
      <c r="E2030">
        <v>10627</v>
      </c>
      <c r="F2030" t="s">
        <v>218</v>
      </c>
      <c r="G2030" t="s">
        <v>219</v>
      </c>
      <c r="H2030">
        <v>10627</v>
      </c>
      <c r="I2030">
        <v>62</v>
      </c>
      <c r="J2030" t="s">
        <v>138</v>
      </c>
      <c r="K2030" s="41">
        <v>34953</v>
      </c>
      <c r="L2030" s="42">
        <v>49.3</v>
      </c>
      <c r="M2030">
        <v>15</v>
      </c>
      <c r="N2030">
        <v>739.5</v>
      </c>
    </row>
    <row r="2031" spans="3:14">
      <c r="C2031">
        <v>8</v>
      </c>
      <c r="D2031" t="s">
        <v>377</v>
      </c>
      <c r="E2031">
        <v>10627</v>
      </c>
      <c r="F2031" t="s">
        <v>218</v>
      </c>
      <c r="G2031" t="s">
        <v>219</v>
      </c>
      <c r="H2031">
        <v>10627</v>
      </c>
      <c r="I2031">
        <v>73</v>
      </c>
      <c r="J2031" t="s">
        <v>174</v>
      </c>
      <c r="K2031" s="41">
        <v>34953</v>
      </c>
      <c r="L2031" s="42">
        <v>15</v>
      </c>
      <c r="M2031">
        <v>35</v>
      </c>
      <c r="N2031">
        <v>525</v>
      </c>
    </row>
    <row r="2032" spans="3:14">
      <c r="C2032">
        <v>8</v>
      </c>
      <c r="D2032" t="s">
        <v>377</v>
      </c>
      <c r="E2032">
        <v>10979</v>
      </c>
      <c r="F2032" t="s">
        <v>116</v>
      </c>
      <c r="G2032" t="s">
        <v>117</v>
      </c>
      <c r="H2032">
        <v>10979</v>
      </c>
      <c r="I2032">
        <v>7</v>
      </c>
      <c r="J2032" t="s">
        <v>159</v>
      </c>
      <c r="K2032" s="41">
        <v>35180</v>
      </c>
      <c r="L2032" s="42">
        <v>30</v>
      </c>
      <c r="M2032">
        <v>18</v>
      </c>
      <c r="N2032">
        <v>540</v>
      </c>
    </row>
    <row r="2033" spans="3:14">
      <c r="C2033">
        <v>8</v>
      </c>
      <c r="D2033" t="s">
        <v>377</v>
      </c>
      <c r="E2033">
        <v>10979</v>
      </c>
      <c r="F2033" t="s">
        <v>116</v>
      </c>
      <c r="G2033" t="s">
        <v>117</v>
      </c>
      <c r="H2033">
        <v>10979</v>
      </c>
      <c r="I2033">
        <v>12</v>
      </c>
      <c r="J2033" t="s">
        <v>162</v>
      </c>
      <c r="K2033" s="41">
        <v>35180</v>
      </c>
      <c r="L2033" s="42">
        <v>38</v>
      </c>
      <c r="M2033">
        <v>20</v>
      </c>
      <c r="N2033">
        <v>760</v>
      </c>
    </row>
    <row r="2034" spans="3:14">
      <c r="C2034">
        <v>8</v>
      </c>
      <c r="D2034" t="s">
        <v>377</v>
      </c>
      <c r="E2034">
        <v>10979</v>
      </c>
      <c r="F2034" t="s">
        <v>116</v>
      </c>
      <c r="G2034" t="s">
        <v>117</v>
      </c>
      <c r="H2034">
        <v>10979</v>
      </c>
      <c r="I2034">
        <v>24</v>
      </c>
      <c r="J2034" t="s">
        <v>190</v>
      </c>
      <c r="K2034" s="41">
        <v>35180</v>
      </c>
      <c r="L2034" s="42">
        <v>4.5</v>
      </c>
      <c r="M2034">
        <v>80</v>
      </c>
      <c r="N2034">
        <v>360</v>
      </c>
    </row>
    <row r="2035" spans="3:14">
      <c r="C2035">
        <v>8</v>
      </c>
      <c r="D2035" t="s">
        <v>377</v>
      </c>
      <c r="E2035">
        <v>10979</v>
      </c>
      <c r="F2035" t="s">
        <v>116</v>
      </c>
      <c r="G2035" t="s">
        <v>117</v>
      </c>
      <c r="H2035">
        <v>10979</v>
      </c>
      <c r="I2035">
        <v>27</v>
      </c>
      <c r="J2035" t="s">
        <v>155</v>
      </c>
      <c r="K2035" s="41">
        <v>35180</v>
      </c>
      <c r="L2035" s="42">
        <v>43.9</v>
      </c>
      <c r="M2035">
        <v>30</v>
      </c>
      <c r="N2035">
        <v>1317</v>
      </c>
    </row>
    <row r="2036" spans="3:14">
      <c r="C2036">
        <v>8</v>
      </c>
      <c r="D2036" t="s">
        <v>377</v>
      </c>
      <c r="E2036">
        <v>10979</v>
      </c>
      <c r="F2036" t="s">
        <v>116</v>
      </c>
      <c r="G2036" t="s">
        <v>117</v>
      </c>
      <c r="H2036">
        <v>10979</v>
      </c>
      <c r="I2036">
        <v>31</v>
      </c>
      <c r="J2036" t="s">
        <v>118</v>
      </c>
      <c r="K2036" s="41">
        <v>35180</v>
      </c>
      <c r="L2036" s="42">
        <v>12.5</v>
      </c>
      <c r="M2036">
        <v>24</v>
      </c>
      <c r="N2036">
        <v>300</v>
      </c>
    </row>
    <row r="2037" spans="3:14">
      <c r="C2037">
        <v>8</v>
      </c>
      <c r="D2037" t="s">
        <v>377</v>
      </c>
      <c r="E2037">
        <v>10979</v>
      </c>
      <c r="F2037" t="s">
        <v>116</v>
      </c>
      <c r="G2037" t="s">
        <v>117</v>
      </c>
      <c r="H2037">
        <v>10979</v>
      </c>
      <c r="I2037">
        <v>63</v>
      </c>
      <c r="J2037" t="s">
        <v>191</v>
      </c>
      <c r="K2037" s="41">
        <v>35180</v>
      </c>
      <c r="L2037" s="42">
        <v>43.9</v>
      </c>
      <c r="M2037">
        <v>35</v>
      </c>
      <c r="N2037">
        <v>1536.5</v>
      </c>
    </row>
    <row r="2038" spans="3:14">
      <c r="C2038">
        <v>8</v>
      </c>
      <c r="D2038" t="s">
        <v>377</v>
      </c>
      <c r="E2038">
        <v>10962</v>
      </c>
      <c r="F2038" t="s">
        <v>181</v>
      </c>
      <c r="G2038" t="s">
        <v>182</v>
      </c>
      <c r="H2038">
        <v>10962</v>
      </c>
      <c r="I2038">
        <v>7</v>
      </c>
      <c r="J2038" t="s">
        <v>159</v>
      </c>
      <c r="K2038" s="41">
        <v>35173</v>
      </c>
      <c r="L2038" s="42">
        <v>30</v>
      </c>
      <c r="M2038">
        <v>45</v>
      </c>
      <c r="N2038">
        <v>1350</v>
      </c>
    </row>
    <row r="2039" spans="3:14">
      <c r="C2039">
        <v>8</v>
      </c>
      <c r="D2039" t="s">
        <v>377</v>
      </c>
      <c r="E2039">
        <v>10962</v>
      </c>
      <c r="F2039" t="s">
        <v>181</v>
      </c>
      <c r="G2039" t="s">
        <v>182</v>
      </c>
      <c r="H2039">
        <v>10962</v>
      </c>
      <c r="I2039">
        <v>13</v>
      </c>
      <c r="J2039" t="s">
        <v>163</v>
      </c>
      <c r="K2039" s="41">
        <v>35173</v>
      </c>
      <c r="L2039" s="42">
        <v>6</v>
      </c>
      <c r="M2039">
        <v>77</v>
      </c>
      <c r="N2039">
        <v>462</v>
      </c>
    </row>
    <row r="2040" spans="3:14">
      <c r="C2040">
        <v>8</v>
      </c>
      <c r="D2040" t="s">
        <v>377</v>
      </c>
      <c r="E2040">
        <v>10962</v>
      </c>
      <c r="F2040" t="s">
        <v>181</v>
      </c>
      <c r="G2040" t="s">
        <v>182</v>
      </c>
      <c r="H2040">
        <v>10962</v>
      </c>
      <c r="I2040">
        <v>53</v>
      </c>
      <c r="J2040" t="s">
        <v>134</v>
      </c>
      <c r="K2040" s="41">
        <v>35173</v>
      </c>
      <c r="L2040" s="42">
        <v>32.799999999999997</v>
      </c>
      <c r="M2040">
        <v>20</v>
      </c>
      <c r="N2040">
        <v>656</v>
      </c>
    </row>
    <row r="2041" spans="3:14">
      <c r="C2041">
        <v>8</v>
      </c>
      <c r="D2041" t="s">
        <v>377</v>
      </c>
      <c r="E2041">
        <v>10962</v>
      </c>
      <c r="F2041" t="s">
        <v>181</v>
      </c>
      <c r="G2041" t="s">
        <v>182</v>
      </c>
      <c r="H2041">
        <v>10962</v>
      </c>
      <c r="I2041">
        <v>69</v>
      </c>
      <c r="J2041" t="s">
        <v>141</v>
      </c>
      <c r="K2041" s="41">
        <v>35173</v>
      </c>
      <c r="L2041" s="42">
        <v>36</v>
      </c>
      <c r="M2041">
        <v>9</v>
      </c>
      <c r="N2041">
        <v>324</v>
      </c>
    </row>
    <row r="2042" spans="3:14">
      <c r="C2042">
        <v>8</v>
      </c>
      <c r="D2042" t="s">
        <v>377</v>
      </c>
      <c r="E2042">
        <v>10962</v>
      </c>
      <c r="F2042" t="s">
        <v>181</v>
      </c>
      <c r="G2042" t="s">
        <v>182</v>
      </c>
      <c r="H2042">
        <v>10962</v>
      </c>
      <c r="I2042">
        <v>76</v>
      </c>
      <c r="J2042" t="s">
        <v>187</v>
      </c>
      <c r="K2042" s="41">
        <v>35173</v>
      </c>
      <c r="L2042" s="42">
        <v>18</v>
      </c>
      <c r="M2042">
        <v>44</v>
      </c>
      <c r="N2042">
        <v>792</v>
      </c>
    </row>
    <row r="2043" spans="3:14">
      <c r="C2043">
        <v>8</v>
      </c>
      <c r="D2043" t="s">
        <v>377</v>
      </c>
      <c r="E2043">
        <v>10402</v>
      </c>
      <c r="F2043" t="s">
        <v>116</v>
      </c>
      <c r="G2043" t="s">
        <v>117</v>
      </c>
      <c r="H2043">
        <v>10402</v>
      </c>
      <c r="I2043">
        <v>23</v>
      </c>
      <c r="J2043" t="s">
        <v>166</v>
      </c>
      <c r="K2043" s="41">
        <v>34732</v>
      </c>
      <c r="L2043" s="42">
        <v>7.2</v>
      </c>
      <c r="M2043">
        <v>60</v>
      </c>
      <c r="N2043">
        <v>432</v>
      </c>
    </row>
    <row r="2044" spans="3:14">
      <c r="C2044">
        <v>8</v>
      </c>
      <c r="D2044" t="s">
        <v>377</v>
      </c>
      <c r="E2044">
        <v>10402</v>
      </c>
      <c r="F2044" t="s">
        <v>116</v>
      </c>
      <c r="G2044" t="s">
        <v>117</v>
      </c>
      <c r="H2044">
        <v>10402</v>
      </c>
      <c r="I2044">
        <v>63</v>
      </c>
      <c r="J2044" t="s">
        <v>191</v>
      </c>
      <c r="K2044" s="41">
        <v>34732</v>
      </c>
      <c r="L2044" s="42">
        <v>35.1</v>
      </c>
      <c r="M2044">
        <v>65</v>
      </c>
      <c r="N2044">
        <v>2281.5</v>
      </c>
    </row>
    <row r="2045" spans="3:14">
      <c r="C2045">
        <v>8</v>
      </c>
      <c r="D2045" t="s">
        <v>377</v>
      </c>
      <c r="E2045">
        <v>10286</v>
      </c>
      <c r="F2045" t="s">
        <v>181</v>
      </c>
      <c r="G2045" t="s">
        <v>182</v>
      </c>
      <c r="H2045">
        <v>10286</v>
      </c>
      <c r="I2045">
        <v>35</v>
      </c>
      <c r="J2045" t="s">
        <v>193</v>
      </c>
      <c r="K2045" s="41">
        <v>34598</v>
      </c>
      <c r="L2045" s="42">
        <v>14.4</v>
      </c>
      <c r="M2045">
        <v>100</v>
      </c>
      <c r="N2045">
        <v>1440</v>
      </c>
    </row>
    <row r="2046" spans="3:14">
      <c r="C2046">
        <v>8</v>
      </c>
      <c r="D2046" t="s">
        <v>377</v>
      </c>
      <c r="E2046">
        <v>10286</v>
      </c>
      <c r="F2046" t="s">
        <v>181</v>
      </c>
      <c r="G2046" t="s">
        <v>182</v>
      </c>
      <c r="H2046">
        <v>10286</v>
      </c>
      <c r="I2046">
        <v>62</v>
      </c>
      <c r="J2046" t="s">
        <v>138</v>
      </c>
      <c r="K2046" s="41">
        <v>34598</v>
      </c>
      <c r="L2046" s="42">
        <v>39.4</v>
      </c>
      <c r="M2046">
        <v>40</v>
      </c>
      <c r="N2046">
        <v>1576</v>
      </c>
    </row>
    <row r="2047" spans="3:14">
      <c r="C2047">
        <v>8</v>
      </c>
      <c r="D2047" t="s">
        <v>377</v>
      </c>
      <c r="E2047">
        <v>11065</v>
      </c>
      <c r="F2047" t="s">
        <v>229</v>
      </c>
      <c r="G2047" t="s">
        <v>230</v>
      </c>
      <c r="H2047">
        <v>11065</v>
      </c>
      <c r="I2047">
        <v>30</v>
      </c>
      <c r="J2047" t="s">
        <v>150</v>
      </c>
      <c r="K2047" s="41">
        <v>35216</v>
      </c>
      <c r="L2047" s="42">
        <v>25.89</v>
      </c>
      <c r="M2047">
        <v>4</v>
      </c>
      <c r="N2047">
        <v>103.56</v>
      </c>
    </row>
    <row r="2048" spans="3:14">
      <c r="C2048">
        <v>8</v>
      </c>
      <c r="D2048" t="s">
        <v>377</v>
      </c>
      <c r="E2048">
        <v>11065</v>
      </c>
      <c r="F2048" t="s">
        <v>229</v>
      </c>
      <c r="G2048" t="s">
        <v>230</v>
      </c>
      <c r="H2048">
        <v>11065</v>
      </c>
      <c r="I2048">
        <v>54</v>
      </c>
      <c r="J2048" t="s">
        <v>154</v>
      </c>
      <c r="K2048" s="41">
        <v>35216</v>
      </c>
      <c r="L2048" s="42">
        <v>7.45</v>
      </c>
      <c r="M2048">
        <v>20</v>
      </c>
      <c r="N2048">
        <v>149</v>
      </c>
    </row>
    <row r="2049" spans="3:14">
      <c r="C2049">
        <v>8</v>
      </c>
      <c r="D2049" t="s">
        <v>377</v>
      </c>
      <c r="E2049">
        <v>10660</v>
      </c>
      <c r="F2049" t="s">
        <v>256</v>
      </c>
      <c r="G2049" t="s">
        <v>257</v>
      </c>
      <c r="H2049">
        <v>10660</v>
      </c>
      <c r="I2049">
        <v>20</v>
      </c>
      <c r="J2049" t="s">
        <v>165</v>
      </c>
      <c r="K2049" s="41">
        <v>34981</v>
      </c>
      <c r="L2049" s="42">
        <v>81</v>
      </c>
      <c r="M2049">
        <v>21</v>
      </c>
      <c r="N2049">
        <v>1701</v>
      </c>
    </row>
    <row r="2050" spans="3:14">
      <c r="C2050">
        <v>8</v>
      </c>
      <c r="D2050" t="s">
        <v>377</v>
      </c>
      <c r="E2050">
        <v>10719</v>
      </c>
      <c r="F2050" t="s">
        <v>236</v>
      </c>
      <c r="G2050" t="s">
        <v>237</v>
      </c>
      <c r="H2050">
        <v>10719</v>
      </c>
      <c r="I2050">
        <v>18</v>
      </c>
      <c r="J2050" t="s">
        <v>125</v>
      </c>
      <c r="K2050" s="41">
        <v>35030</v>
      </c>
      <c r="L2050" s="42">
        <v>62.5</v>
      </c>
      <c r="M2050">
        <v>12</v>
      </c>
      <c r="N2050">
        <v>750</v>
      </c>
    </row>
    <row r="2051" spans="3:14">
      <c r="C2051">
        <v>8</v>
      </c>
      <c r="D2051" t="s">
        <v>377</v>
      </c>
      <c r="E2051">
        <v>10719</v>
      </c>
      <c r="F2051" t="s">
        <v>236</v>
      </c>
      <c r="G2051" t="s">
        <v>237</v>
      </c>
      <c r="H2051">
        <v>10719</v>
      </c>
      <c r="I2051">
        <v>30</v>
      </c>
      <c r="J2051" t="s">
        <v>150</v>
      </c>
      <c r="K2051" s="41">
        <v>35030</v>
      </c>
      <c r="L2051" s="42">
        <v>25.89</v>
      </c>
      <c r="M2051">
        <v>3</v>
      </c>
      <c r="N2051">
        <v>77.67</v>
      </c>
    </row>
    <row r="2052" spans="3:14">
      <c r="C2052">
        <v>8</v>
      </c>
      <c r="D2052" t="s">
        <v>377</v>
      </c>
      <c r="E2052">
        <v>10719</v>
      </c>
      <c r="F2052" t="s">
        <v>236</v>
      </c>
      <c r="G2052" t="s">
        <v>237</v>
      </c>
      <c r="H2052">
        <v>10719</v>
      </c>
      <c r="I2052">
        <v>54</v>
      </c>
      <c r="J2052" t="s">
        <v>154</v>
      </c>
      <c r="K2052" s="41">
        <v>35030</v>
      </c>
      <c r="L2052" s="42">
        <v>7.45</v>
      </c>
      <c r="M2052">
        <v>40</v>
      </c>
      <c r="N2052">
        <v>298</v>
      </c>
    </row>
    <row r="2053" spans="3:14">
      <c r="C2053">
        <v>8</v>
      </c>
      <c r="D2053" t="s">
        <v>377</v>
      </c>
      <c r="E2053">
        <v>10545</v>
      </c>
      <c r="F2053" t="s">
        <v>241</v>
      </c>
      <c r="G2053" t="s">
        <v>242</v>
      </c>
      <c r="H2053">
        <v>10545</v>
      </c>
      <c r="I2053">
        <v>11</v>
      </c>
      <c r="J2053" t="s">
        <v>197</v>
      </c>
      <c r="K2053" s="41">
        <v>34872</v>
      </c>
      <c r="L2053" s="42">
        <v>21</v>
      </c>
      <c r="M2053">
        <v>10</v>
      </c>
      <c r="N2053">
        <v>210</v>
      </c>
    </row>
    <row r="2054" spans="3:14">
      <c r="C2054">
        <v>8</v>
      </c>
      <c r="D2054" t="s">
        <v>377</v>
      </c>
      <c r="E2054">
        <v>10589</v>
      </c>
      <c r="F2054" t="s">
        <v>239</v>
      </c>
      <c r="G2054" t="s">
        <v>240</v>
      </c>
      <c r="H2054">
        <v>10589</v>
      </c>
      <c r="I2054">
        <v>35</v>
      </c>
      <c r="J2054" t="s">
        <v>193</v>
      </c>
      <c r="K2054" s="41">
        <v>34915</v>
      </c>
      <c r="L2054" s="42">
        <v>18</v>
      </c>
      <c r="M2054">
        <v>4</v>
      </c>
      <c r="N2054">
        <v>72</v>
      </c>
    </row>
    <row r="2055" spans="3:14">
      <c r="C2055">
        <v>9</v>
      </c>
      <c r="D2055" t="s">
        <v>378</v>
      </c>
      <c r="E2055">
        <v>10750</v>
      </c>
      <c r="F2055" t="s">
        <v>312</v>
      </c>
      <c r="G2055" t="s">
        <v>313</v>
      </c>
      <c r="H2055">
        <v>10750</v>
      </c>
      <c r="I2055">
        <v>14</v>
      </c>
      <c r="J2055" t="s">
        <v>164</v>
      </c>
      <c r="K2055" s="41">
        <v>35055</v>
      </c>
      <c r="L2055" s="42">
        <v>23.25</v>
      </c>
      <c r="M2055">
        <v>5</v>
      </c>
      <c r="N2055">
        <v>116.25</v>
      </c>
    </row>
    <row r="2056" spans="3:14">
      <c r="C2056">
        <v>9</v>
      </c>
      <c r="D2056" t="s">
        <v>378</v>
      </c>
      <c r="E2056">
        <v>10750</v>
      </c>
      <c r="F2056" t="s">
        <v>312</v>
      </c>
      <c r="G2056" t="s">
        <v>313</v>
      </c>
      <c r="H2056">
        <v>10750</v>
      </c>
      <c r="I2056">
        <v>45</v>
      </c>
      <c r="J2056" t="s">
        <v>120</v>
      </c>
      <c r="K2056" s="41">
        <v>35055</v>
      </c>
      <c r="L2056" s="42">
        <v>9.5</v>
      </c>
      <c r="M2056">
        <v>40</v>
      </c>
      <c r="N2056">
        <v>380</v>
      </c>
    </row>
    <row r="2057" spans="3:14">
      <c r="C2057">
        <v>9</v>
      </c>
      <c r="D2057" t="s">
        <v>378</v>
      </c>
      <c r="E2057">
        <v>10750</v>
      </c>
      <c r="F2057" t="s">
        <v>312</v>
      </c>
      <c r="G2057" t="s">
        <v>313</v>
      </c>
      <c r="H2057">
        <v>10750</v>
      </c>
      <c r="I2057">
        <v>59</v>
      </c>
      <c r="J2057" t="s">
        <v>198</v>
      </c>
      <c r="K2057" s="41">
        <v>35055</v>
      </c>
      <c r="L2057" s="42">
        <v>55</v>
      </c>
      <c r="M2057">
        <v>25</v>
      </c>
      <c r="N2057">
        <v>1375</v>
      </c>
    </row>
    <row r="2058" spans="3:14">
      <c r="C2058">
        <v>9</v>
      </c>
      <c r="D2058" t="s">
        <v>378</v>
      </c>
      <c r="E2058">
        <v>10736</v>
      </c>
      <c r="F2058" t="s">
        <v>254</v>
      </c>
      <c r="G2058" t="s">
        <v>255</v>
      </c>
      <c r="H2058">
        <v>10736</v>
      </c>
      <c r="I2058">
        <v>65</v>
      </c>
      <c r="J2058" t="s">
        <v>147</v>
      </c>
      <c r="K2058" s="41">
        <v>35045</v>
      </c>
      <c r="L2058" s="42">
        <v>21.05</v>
      </c>
      <c r="M2058">
        <v>40</v>
      </c>
      <c r="N2058">
        <v>842</v>
      </c>
    </row>
    <row r="2059" spans="3:14">
      <c r="C2059">
        <v>9</v>
      </c>
      <c r="D2059" t="s">
        <v>378</v>
      </c>
      <c r="E2059">
        <v>10736</v>
      </c>
      <c r="F2059" t="s">
        <v>254</v>
      </c>
      <c r="G2059" t="s">
        <v>255</v>
      </c>
      <c r="H2059">
        <v>10736</v>
      </c>
      <c r="I2059">
        <v>75</v>
      </c>
      <c r="J2059" t="s">
        <v>175</v>
      </c>
      <c r="K2059" s="41">
        <v>35045</v>
      </c>
      <c r="L2059" s="42">
        <v>7.75</v>
      </c>
      <c r="M2059">
        <v>20</v>
      </c>
      <c r="N2059">
        <v>155</v>
      </c>
    </row>
    <row r="2060" spans="3:14">
      <c r="C2060">
        <v>9</v>
      </c>
      <c r="D2060" t="s">
        <v>378</v>
      </c>
      <c r="E2060">
        <v>10837</v>
      </c>
      <c r="F2060" t="s">
        <v>294</v>
      </c>
      <c r="G2060" t="s">
        <v>295</v>
      </c>
      <c r="H2060">
        <v>10837</v>
      </c>
      <c r="I2060">
        <v>13</v>
      </c>
      <c r="J2060" t="s">
        <v>163</v>
      </c>
      <c r="K2060" s="41">
        <v>35111</v>
      </c>
      <c r="L2060" s="42">
        <v>6</v>
      </c>
      <c r="M2060">
        <v>6</v>
      </c>
      <c r="N2060">
        <v>36</v>
      </c>
    </row>
    <row r="2061" spans="3:14">
      <c r="C2061">
        <v>9</v>
      </c>
      <c r="D2061" t="s">
        <v>378</v>
      </c>
      <c r="E2061">
        <v>10837</v>
      </c>
      <c r="F2061" t="s">
        <v>294</v>
      </c>
      <c r="G2061" t="s">
        <v>295</v>
      </c>
      <c r="H2061">
        <v>10837</v>
      </c>
      <c r="I2061">
        <v>40</v>
      </c>
      <c r="J2061" t="s">
        <v>184</v>
      </c>
      <c r="K2061" s="41">
        <v>35111</v>
      </c>
      <c r="L2061" s="42">
        <v>18.399999999999999</v>
      </c>
      <c r="M2061">
        <v>25</v>
      </c>
      <c r="N2061">
        <v>460</v>
      </c>
    </row>
    <row r="2062" spans="3:14">
      <c r="C2062">
        <v>9</v>
      </c>
      <c r="D2062" t="s">
        <v>378</v>
      </c>
      <c r="E2062">
        <v>10837</v>
      </c>
      <c r="F2062" t="s">
        <v>294</v>
      </c>
      <c r="G2062" t="s">
        <v>295</v>
      </c>
      <c r="H2062">
        <v>10837</v>
      </c>
      <c r="I2062">
        <v>47</v>
      </c>
      <c r="J2062" t="s">
        <v>262</v>
      </c>
      <c r="K2062" s="41">
        <v>35111</v>
      </c>
      <c r="L2062" s="42">
        <v>9.5</v>
      </c>
      <c r="M2062">
        <v>40</v>
      </c>
      <c r="N2062">
        <v>380</v>
      </c>
    </row>
    <row r="2063" spans="3:14">
      <c r="C2063">
        <v>9</v>
      </c>
      <c r="D2063" t="s">
        <v>378</v>
      </c>
      <c r="E2063">
        <v>10837</v>
      </c>
      <c r="F2063" t="s">
        <v>294</v>
      </c>
      <c r="G2063" t="s">
        <v>295</v>
      </c>
      <c r="H2063">
        <v>10837</v>
      </c>
      <c r="I2063">
        <v>76</v>
      </c>
      <c r="J2063" t="s">
        <v>187</v>
      </c>
      <c r="K2063" s="41">
        <v>35111</v>
      </c>
      <c r="L2063" s="42">
        <v>18</v>
      </c>
      <c r="M2063">
        <v>21</v>
      </c>
      <c r="N2063">
        <v>378</v>
      </c>
    </row>
    <row r="2064" spans="3:14">
      <c r="C2064">
        <v>9</v>
      </c>
      <c r="D2064" t="s">
        <v>378</v>
      </c>
      <c r="E2064">
        <v>10586</v>
      </c>
      <c r="F2064" t="s">
        <v>135</v>
      </c>
      <c r="G2064" t="s">
        <v>136</v>
      </c>
      <c r="H2064">
        <v>10586</v>
      </c>
      <c r="I2064">
        <v>52</v>
      </c>
      <c r="J2064" t="s">
        <v>169</v>
      </c>
      <c r="K2064" s="41">
        <v>34913</v>
      </c>
      <c r="L2064" s="42">
        <v>7</v>
      </c>
      <c r="M2064">
        <v>4</v>
      </c>
      <c r="N2064">
        <v>28</v>
      </c>
    </row>
    <row r="2065" spans="3:14">
      <c r="C2065">
        <v>9</v>
      </c>
      <c r="D2065" t="s">
        <v>378</v>
      </c>
      <c r="E2065">
        <v>11017</v>
      </c>
      <c r="F2065" t="s">
        <v>116</v>
      </c>
      <c r="G2065" t="s">
        <v>117</v>
      </c>
      <c r="H2065">
        <v>11017</v>
      </c>
      <c r="I2065">
        <v>3</v>
      </c>
      <c r="J2065" t="s">
        <v>156</v>
      </c>
      <c r="K2065" s="41">
        <v>35198</v>
      </c>
      <c r="L2065" s="42">
        <v>10</v>
      </c>
      <c r="M2065">
        <v>25</v>
      </c>
      <c r="N2065">
        <v>250</v>
      </c>
    </row>
    <row r="2066" spans="3:14">
      <c r="C2066">
        <v>9</v>
      </c>
      <c r="D2066" t="s">
        <v>378</v>
      </c>
      <c r="E2066">
        <v>11017</v>
      </c>
      <c r="F2066" t="s">
        <v>116</v>
      </c>
      <c r="G2066" t="s">
        <v>117</v>
      </c>
      <c r="H2066">
        <v>11017</v>
      </c>
      <c r="I2066">
        <v>59</v>
      </c>
      <c r="J2066" t="s">
        <v>198</v>
      </c>
      <c r="K2066" s="41">
        <v>35198</v>
      </c>
      <c r="L2066" s="42">
        <v>55</v>
      </c>
      <c r="M2066">
        <v>110</v>
      </c>
      <c r="N2066">
        <v>6050</v>
      </c>
    </row>
    <row r="2067" spans="3:14">
      <c r="C2067">
        <v>9</v>
      </c>
      <c r="D2067" t="s">
        <v>378</v>
      </c>
      <c r="E2067">
        <v>11017</v>
      </c>
      <c r="F2067" t="s">
        <v>116</v>
      </c>
      <c r="G2067" t="s">
        <v>117</v>
      </c>
      <c r="H2067">
        <v>11017</v>
      </c>
      <c r="I2067">
        <v>70</v>
      </c>
      <c r="J2067" t="s">
        <v>186</v>
      </c>
      <c r="K2067" s="41">
        <v>35198</v>
      </c>
      <c r="L2067" s="42">
        <v>15</v>
      </c>
      <c r="M2067">
        <v>30</v>
      </c>
      <c r="N2067">
        <v>450</v>
      </c>
    </row>
    <row r="2068" spans="3:14">
      <c r="C2068">
        <v>9</v>
      </c>
      <c r="D2068" t="s">
        <v>378</v>
      </c>
      <c r="E2068">
        <v>10963</v>
      </c>
      <c r="F2068" t="s">
        <v>281</v>
      </c>
      <c r="G2068" t="s">
        <v>282</v>
      </c>
      <c r="H2068">
        <v>10963</v>
      </c>
      <c r="I2068">
        <v>60</v>
      </c>
      <c r="J2068" t="s">
        <v>171</v>
      </c>
      <c r="K2068" s="41">
        <v>35173</v>
      </c>
      <c r="L2068" s="42">
        <v>34</v>
      </c>
      <c r="M2068">
        <v>2</v>
      </c>
      <c r="N2068">
        <v>68</v>
      </c>
    </row>
    <row r="2069" spans="3:14">
      <c r="C2069">
        <v>9</v>
      </c>
      <c r="D2069" t="s">
        <v>378</v>
      </c>
      <c r="E2069">
        <v>10889</v>
      </c>
      <c r="F2069" t="s">
        <v>148</v>
      </c>
      <c r="G2069" t="s">
        <v>149</v>
      </c>
      <c r="H2069">
        <v>10889</v>
      </c>
      <c r="I2069">
        <v>11</v>
      </c>
      <c r="J2069" t="s">
        <v>197</v>
      </c>
      <c r="K2069" s="41">
        <v>35142</v>
      </c>
      <c r="L2069" s="42">
        <v>21</v>
      </c>
      <c r="M2069">
        <v>40</v>
      </c>
      <c r="N2069">
        <v>840</v>
      </c>
    </row>
    <row r="2070" spans="3:14">
      <c r="C2070">
        <v>9</v>
      </c>
      <c r="D2070" t="s">
        <v>378</v>
      </c>
      <c r="E2070">
        <v>10889</v>
      </c>
      <c r="F2070" t="s">
        <v>148</v>
      </c>
      <c r="G2070" t="s">
        <v>149</v>
      </c>
      <c r="H2070">
        <v>10889</v>
      </c>
      <c r="I2070">
        <v>38</v>
      </c>
      <c r="J2070" t="s">
        <v>145</v>
      </c>
      <c r="K2070" s="41">
        <v>35142</v>
      </c>
      <c r="L2070" s="42">
        <v>263.5</v>
      </c>
      <c r="M2070">
        <v>40</v>
      </c>
      <c r="N2070">
        <v>10540</v>
      </c>
    </row>
    <row r="2071" spans="3:14">
      <c r="C2071">
        <v>9</v>
      </c>
      <c r="D2071" t="s">
        <v>378</v>
      </c>
      <c r="E2071">
        <v>10905</v>
      </c>
      <c r="F2071" t="s">
        <v>314</v>
      </c>
      <c r="G2071" t="s">
        <v>315</v>
      </c>
      <c r="H2071">
        <v>10905</v>
      </c>
      <c r="I2071">
        <v>1</v>
      </c>
      <c r="J2071" t="s">
        <v>183</v>
      </c>
      <c r="K2071" s="41">
        <v>35150</v>
      </c>
      <c r="L2071" s="42">
        <v>18</v>
      </c>
      <c r="M2071">
        <v>20</v>
      </c>
      <c r="N2071">
        <v>360</v>
      </c>
    </row>
    <row r="2072" spans="3:14">
      <c r="C2072">
        <v>9</v>
      </c>
      <c r="D2072" t="s">
        <v>378</v>
      </c>
      <c r="E2072">
        <v>10953</v>
      </c>
      <c r="F2072" t="s">
        <v>309</v>
      </c>
      <c r="G2072" t="s">
        <v>310</v>
      </c>
      <c r="H2072">
        <v>10953</v>
      </c>
      <c r="I2072">
        <v>20</v>
      </c>
      <c r="J2072" t="s">
        <v>165</v>
      </c>
      <c r="K2072" s="41">
        <v>35170</v>
      </c>
      <c r="L2072" s="42">
        <v>81</v>
      </c>
      <c r="M2072">
        <v>50</v>
      </c>
      <c r="N2072">
        <v>4050</v>
      </c>
    </row>
    <row r="2073" spans="3:14">
      <c r="C2073">
        <v>9</v>
      </c>
      <c r="D2073" t="s">
        <v>378</v>
      </c>
      <c r="E2073">
        <v>10953</v>
      </c>
      <c r="F2073" t="s">
        <v>309</v>
      </c>
      <c r="G2073" t="s">
        <v>310</v>
      </c>
      <c r="H2073">
        <v>10953</v>
      </c>
      <c r="I2073">
        <v>31</v>
      </c>
      <c r="J2073" t="s">
        <v>118</v>
      </c>
      <c r="K2073" s="41">
        <v>35170</v>
      </c>
      <c r="L2073" s="42">
        <v>12.5</v>
      </c>
      <c r="M2073">
        <v>50</v>
      </c>
      <c r="N2073">
        <v>625</v>
      </c>
    </row>
    <row r="2074" spans="3:14">
      <c r="C2074">
        <v>9</v>
      </c>
      <c r="D2074" t="s">
        <v>378</v>
      </c>
      <c r="E2074">
        <v>10263</v>
      </c>
      <c r="F2074" t="s">
        <v>116</v>
      </c>
      <c r="G2074" t="s">
        <v>117</v>
      </c>
      <c r="H2074">
        <v>10263</v>
      </c>
      <c r="I2074">
        <v>16</v>
      </c>
      <c r="J2074" t="s">
        <v>124</v>
      </c>
      <c r="K2074" s="41">
        <v>34569</v>
      </c>
      <c r="L2074" s="42">
        <v>13.9</v>
      </c>
      <c r="M2074">
        <v>60</v>
      </c>
      <c r="N2074">
        <v>834</v>
      </c>
    </row>
    <row r="2075" spans="3:14">
      <c r="C2075">
        <v>9</v>
      </c>
      <c r="D2075" t="s">
        <v>378</v>
      </c>
      <c r="E2075">
        <v>10263</v>
      </c>
      <c r="F2075" t="s">
        <v>116</v>
      </c>
      <c r="G2075" t="s">
        <v>117</v>
      </c>
      <c r="H2075">
        <v>10263</v>
      </c>
      <c r="I2075">
        <v>24</v>
      </c>
      <c r="J2075" t="s">
        <v>190</v>
      </c>
      <c r="K2075" s="41">
        <v>34569</v>
      </c>
      <c r="L2075" s="42">
        <v>3.6</v>
      </c>
      <c r="M2075">
        <v>28</v>
      </c>
      <c r="N2075">
        <v>100.8</v>
      </c>
    </row>
    <row r="2076" spans="3:14">
      <c r="C2076">
        <v>9</v>
      </c>
      <c r="D2076" t="s">
        <v>378</v>
      </c>
      <c r="E2076">
        <v>10263</v>
      </c>
      <c r="F2076" t="s">
        <v>116</v>
      </c>
      <c r="G2076" t="s">
        <v>117</v>
      </c>
      <c r="H2076">
        <v>10263</v>
      </c>
      <c r="I2076">
        <v>30</v>
      </c>
      <c r="J2076" t="s">
        <v>150</v>
      </c>
      <c r="K2076" s="41">
        <v>34569</v>
      </c>
      <c r="L2076" s="42">
        <v>20.7</v>
      </c>
      <c r="M2076">
        <v>60</v>
      </c>
      <c r="N2076">
        <v>1242</v>
      </c>
    </row>
    <row r="2077" spans="3:14">
      <c r="C2077">
        <v>9</v>
      </c>
      <c r="D2077" t="s">
        <v>378</v>
      </c>
      <c r="E2077">
        <v>10263</v>
      </c>
      <c r="F2077" t="s">
        <v>116</v>
      </c>
      <c r="G2077" t="s">
        <v>117</v>
      </c>
      <c r="H2077">
        <v>10263</v>
      </c>
      <c r="I2077">
        <v>74</v>
      </c>
      <c r="J2077" t="s">
        <v>253</v>
      </c>
      <c r="K2077" s="41">
        <v>34569</v>
      </c>
      <c r="L2077" s="42">
        <v>8</v>
      </c>
      <c r="M2077">
        <v>36</v>
      </c>
      <c r="N2077">
        <v>288</v>
      </c>
    </row>
    <row r="2078" spans="3:14">
      <c r="C2078">
        <v>9</v>
      </c>
      <c r="D2078" t="s">
        <v>378</v>
      </c>
      <c r="E2078">
        <v>10745</v>
      </c>
      <c r="F2078" t="s">
        <v>181</v>
      </c>
      <c r="G2078" t="s">
        <v>182</v>
      </c>
      <c r="H2078">
        <v>10745</v>
      </c>
      <c r="I2078">
        <v>18</v>
      </c>
      <c r="J2078" t="s">
        <v>125</v>
      </c>
      <c r="K2078" s="41">
        <v>35052</v>
      </c>
      <c r="L2078" s="42">
        <v>62.5</v>
      </c>
      <c r="M2078">
        <v>24</v>
      </c>
      <c r="N2078">
        <v>1500</v>
      </c>
    </row>
    <row r="2079" spans="3:14">
      <c r="C2079">
        <v>9</v>
      </c>
      <c r="D2079" t="s">
        <v>378</v>
      </c>
      <c r="E2079">
        <v>10745</v>
      </c>
      <c r="F2079" t="s">
        <v>181</v>
      </c>
      <c r="G2079" t="s">
        <v>182</v>
      </c>
      <c r="H2079">
        <v>10745</v>
      </c>
      <c r="I2079">
        <v>44</v>
      </c>
      <c r="J2079" t="s">
        <v>146</v>
      </c>
      <c r="K2079" s="41">
        <v>35052</v>
      </c>
      <c r="L2079" s="42">
        <v>19.45</v>
      </c>
      <c r="M2079">
        <v>16</v>
      </c>
      <c r="N2079">
        <v>311.2</v>
      </c>
    </row>
    <row r="2080" spans="3:14">
      <c r="C2080">
        <v>9</v>
      </c>
      <c r="D2080" t="s">
        <v>378</v>
      </c>
      <c r="E2080">
        <v>10745</v>
      </c>
      <c r="F2080" t="s">
        <v>181</v>
      </c>
      <c r="G2080" t="s">
        <v>182</v>
      </c>
      <c r="H2080">
        <v>10745</v>
      </c>
      <c r="I2080">
        <v>59</v>
      </c>
      <c r="J2080" t="s">
        <v>198</v>
      </c>
      <c r="K2080" s="41">
        <v>35052</v>
      </c>
      <c r="L2080" s="42">
        <v>55</v>
      </c>
      <c r="M2080">
        <v>45</v>
      </c>
      <c r="N2080">
        <v>2475</v>
      </c>
    </row>
    <row r="2081" spans="3:14">
      <c r="C2081">
        <v>9</v>
      </c>
      <c r="D2081" t="s">
        <v>378</v>
      </c>
      <c r="E2081">
        <v>10745</v>
      </c>
      <c r="F2081" t="s">
        <v>181</v>
      </c>
      <c r="G2081" t="s">
        <v>182</v>
      </c>
      <c r="H2081">
        <v>10745</v>
      </c>
      <c r="I2081">
        <v>72</v>
      </c>
      <c r="J2081" t="s">
        <v>201</v>
      </c>
      <c r="K2081" s="41">
        <v>35052</v>
      </c>
      <c r="L2081" s="42">
        <v>34.799999999999997</v>
      </c>
      <c r="M2081">
        <v>7</v>
      </c>
      <c r="N2081">
        <v>243.6</v>
      </c>
    </row>
    <row r="2082" spans="3:14">
      <c r="C2082">
        <v>9</v>
      </c>
      <c r="D2082" t="s">
        <v>378</v>
      </c>
      <c r="E2082">
        <v>10771</v>
      </c>
      <c r="F2082" t="s">
        <v>116</v>
      </c>
      <c r="G2082" t="s">
        <v>117</v>
      </c>
      <c r="H2082">
        <v>10771</v>
      </c>
      <c r="I2082">
        <v>71</v>
      </c>
      <c r="J2082" t="s">
        <v>144</v>
      </c>
      <c r="K2082" s="41">
        <v>35074</v>
      </c>
      <c r="L2082" s="42">
        <v>21.5</v>
      </c>
      <c r="M2082">
        <v>16</v>
      </c>
      <c r="N2082">
        <v>344</v>
      </c>
    </row>
    <row r="2083" spans="3:14">
      <c r="C2083">
        <v>9</v>
      </c>
      <c r="D2083" t="s">
        <v>378</v>
      </c>
      <c r="E2083">
        <v>11016</v>
      </c>
      <c r="F2083" t="s">
        <v>309</v>
      </c>
      <c r="G2083" t="s">
        <v>310</v>
      </c>
      <c r="H2083">
        <v>11016</v>
      </c>
      <c r="I2083">
        <v>31</v>
      </c>
      <c r="J2083" t="s">
        <v>118</v>
      </c>
      <c r="K2083" s="41">
        <v>35195</v>
      </c>
      <c r="L2083" s="42">
        <v>12.5</v>
      </c>
      <c r="M2083">
        <v>15</v>
      </c>
      <c r="N2083">
        <v>187.5</v>
      </c>
    </row>
    <row r="2084" spans="3:14">
      <c r="C2084">
        <v>9</v>
      </c>
      <c r="D2084" t="s">
        <v>378</v>
      </c>
      <c r="E2084">
        <v>11016</v>
      </c>
      <c r="F2084" t="s">
        <v>309</v>
      </c>
      <c r="G2084" t="s">
        <v>310</v>
      </c>
      <c r="H2084">
        <v>11016</v>
      </c>
      <c r="I2084">
        <v>36</v>
      </c>
      <c r="J2084" t="s">
        <v>209</v>
      </c>
      <c r="K2084" s="41">
        <v>35195</v>
      </c>
      <c r="L2084" s="42">
        <v>19</v>
      </c>
      <c r="M2084">
        <v>16</v>
      </c>
      <c r="N2084">
        <v>304</v>
      </c>
    </row>
    <row r="2085" spans="3:14">
      <c r="C2085">
        <v>9</v>
      </c>
      <c r="D2085" t="s">
        <v>378</v>
      </c>
      <c r="E2085">
        <v>10646</v>
      </c>
      <c r="F2085" t="s">
        <v>254</v>
      </c>
      <c r="G2085" t="s">
        <v>255</v>
      </c>
      <c r="H2085">
        <v>10646</v>
      </c>
      <c r="I2085">
        <v>1</v>
      </c>
      <c r="J2085" t="s">
        <v>183</v>
      </c>
      <c r="K2085" s="41">
        <v>34969</v>
      </c>
      <c r="L2085" s="42">
        <v>18</v>
      </c>
      <c r="M2085">
        <v>15</v>
      </c>
      <c r="N2085">
        <v>270</v>
      </c>
    </row>
    <row r="2086" spans="3:14">
      <c r="C2086">
        <v>9</v>
      </c>
      <c r="D2086" t="s">
        <v>378</v>
      </c>
      <c r="E2086">
        <v>10646</v>
      </c>
      <c r="F2086" t="s">
        <v>254</v>
      </c>
      <c r="G2086" t="s">
        <v>255</v>
      </c>
      <c r="H2086">
        <v>10646</v>
      </c>
      <c r="I2086">
        <v>10</v>
      </c>
      <c r="J2086" t="s">
        <v>161</v>
      </c>
      <c r="K2086" s="41">
        <v>34969</v>
      </c>
      <c r="L2086" s="42">
        <v>31</v>
      </c>
      <c r="M2086">
        <v>18</v>
      </c>
      <c r="N2086">
        <v>558</v>
      </c>
    </row>
    <row r="2087" spans="3:14">
      <c r="C2087">
        <v>9</v>
      </c>
      <c r="D2087" t="s">
        <v>378</v>
      </c>
      <c r="E2087">
        <v>10646</v>
      </c>
      <c r="F2087" t="s">
        <v>254</v>
      </c>
      <c r="G2087" t="s">
        <v>255</v>
      </c>
      <c r="H2087">
        <v>10646</v>
      </c>
      <c r="I2087">
        <v>71</v>
      </c>
      <c r="J2087" t="s">
        <v>144</v>
      </c>
      <c r="K2087" s="41">
        <v>34969</v>
      </c>
      <c r="L2087" s="42">
        <v>21.5</v>
      </c>
      <c r="M2087">
        <v>30</v>
      </c>
      <c r="N2087">
        <v>645</v>
      </c>
    </row>
    <row r="2088" spans="3:14">
      <c r="C2088">
        <v>9</v>
      </c>
      <c r="D2088" t="s">
        <v>378</v>
      </c>
      <c r="E2088">
        <v>10646</v>
      </c>
      <c r="F2088" t="s">
        <v>254</v>
      </c>
      <c r="G2088" t="s">
        <v>255</v>
      </c>
      <c r="H2088">
        <v>10646</v>
      </c>
      <c r="I2088">
        <v>77</v>
      </c>
      <c r="J2088" t="s">
        <v>176</v>
      </c>
      <c r="K2088" s="41">
        <v>34969</v>
      </c>
      <c r="L2088" s="42">
        <v>13</v>
      </c>
      <c r="M2088">
        <v>35</v>
      </c>
      <c r="N2088">
        <v>455</v>
      </c>
    </row>
    <row r="2089" spans="3:14">
      <c r="C2089">
        <v>9</v>
      </c>
      <c r="D2089" t="s">
        <v>378</v>
      </c>
      <c r="E2089">
        <v>10705</v>
      </c>
      <c r="F2089" t="s">
        <v>251</v>
      </c>
      <c r="G2089" t="s">
        <v>252</v>
      </c>
      <c r="H2089">
        <v>10705</v>
      </c>
      <c r="I2089">
        <v>31</v>
      </c>
      <c r="J2089" t="s">
        <v>118</v>
      </c>
      <c r="K2089" s="41">
        <v>35018</v>
      </c>
      <c r="L2089" s="42">
        <v>12.5</v>
      </c>
      <c r="M2089">
        <v>20</v>
      </c>
      <c r="N2089">
        <v>250</v>
      </c>
    </row>
    <row r="2090" spans="3:14">
      <c r="C2090">
        <v>9</v>
      </c>
      <c r="D2090" t="s">
        <v>378</v>
      </c>
      <c r="E2090">
        <v>10705</v>
      </c>
      <c r="F2090" t="s">
        <v>251</v>
      </c>
      <c r="G2090" t="s">
        <v>252</v>
      </c>
      <c r="H2090">
        <v>10705</v>
      </c>
      <c r="I2090">
        <v>32</v>
      </c>
      <c r="J2090" t="s">
        <v>167</v>
      </c>
      <c r="K2090" s="41">
        <v>35018</v>
      </c>
      <c r="L2090" s="42">
        <v>32</v>
      </c>
      <c r="M2090">
        <v>4</v>
      </c>
      <c r="N2090">
        <v>128</v>
      </c>
    </row>
    <row r="2091" spans="3:14">
      <c r="C2091">
        <v>9</v>
      </c>
      <c r="D2091" t="s">
        <v>378</v>
      </c>
      <c r="E2091">
        <v>10411</v>
      </c>
      <c r="F2091" t="s">
        <v>214</v>
      </c>
      <c r="G2091" t="s">
        <v>215</v>
      </c>
      <c r="H2091">
        <v>10411</v>
      </c>
      <c r="I2091">
        <v>41</v>
      </c>
      <c r="J2091" t="s">
        <v>131</v>
      </c>
      <c r="K2091" s="41">
        <v>34740</v>
      </c>
      <c r="L2091" s="42">
        <v>7.7</v>
      </c>
      <c r="M2091">
        <v>25</v>
      </c>
      <c r="N2091">
        <v>192.5</v>
      </c>
    </row>
    <row r="2092" spans="3:14">
      <c r="C2092">
        <v>9</v>
      </c>
      <c r="D2092" t="s">
        <v>378</v>
      </c>
      <c r="E2092">
        <v>10411</v>
      </c>
      <c r="F2092" t="s">
        <v>214</v>
      </c>
      <c r="G2092" t="s">
        <v>215</v>
      </c>
      <c r="H2092">
        <v>10411</v>
      </c>
      <c r="I2092">
        <v>44</v>
      </c>
      <c r="J2092" t="s">
        <v>146</v>
      </c>
      <c r="K2092" s="41">
        <v>34740</v>
      </c>
      <c r="L2092" s="42">
        <v>15.5</v>
      </c>
      <c r="M2092">
        <v>40</v>
      </c>
      <c r="N2092">
        <v>620</v>
      </c>
    </row>
    <row r="2093" spans="3:14">
      <c r="C2093">
        <v>9</v>
      </c>
      <c r="D2093" t="s">
        <v>378</v>
      </c>
      <c r="E2093">
        <v>10411</v>
      </c>
      <c r="F2093" t="s">
        <v>214</v>
      </c>
      <c r="G2093" t="s">
        <v>215</v>
      </c>
      <c r="H2093">
        <v>10411</v>
      </c>
      <c r="I2093">
        <v>59</v>
      </c>
      <c r="J2093" t="s">
        <v>198</v>
      </c>
      <c r="K2093" s="41">
        <v>34740</v>
      </c>
      <c r="L2093" s="42">
        <v>44</v>
      </c>
      <c r="M2093">
        <v>9</v>
      </c>
      <c r="N2093">
        <v>396</v>
      </c>
    </row>
    <row r="2094" spans="3:14">
      <c r="C2094">
        <v>9</v>
      </c>
      <c r="D2094" t="s">
        <v>378</v>
      </c>
      <c r="E2094">
        <v>10506</v>
      </c>
      <c r="F2094" t="s">
        <v>247</v>
      </c>
      <c r="G2094" t="s">
        <v>248</v>
      </c>
      <c r="H2094">
        <v>10506</v>
      </c>
      <c r="I2094">
        <v>25</v>
      </c>
      <c r="J2094" t="s">
        <v>223</v>
      </c>
      <c r="K2094" s="41">
        <v>34835</v>
      </c>
      <c r="L2094" s="42">
        <v>14</v>
      </c>
      <c r="M2094">
        <v>18</v>
      </c>
      <c r="N2094">
        <v>252</v>
      </c>
    </row>
    <row r="2095" spans="3:14">
      <c r="C2095">
        <v>9</v>
      </c>
      <c r="D2095" t="s">
        <v>378</v>
      </c>
      <c r="E2095">
        <v>10506</v>
      </c>
      <c r="F2095" t="s">
        <v>247</v>
      </c>
      <c r="G2095" t="s">
        <v>248</v>
      </c>
      <c r="H2095">
        <v>10506</v>
      </c>
      <c r="I2095">
        <v>70</v>
      </c>
      <c r="J2095" t="s">
        <v>186</v>
      </c>
      <c r="K2095" s="41">
        <v>34835</v>
      </c>
      <c r="L2095" s="42">
        <v>15</v>
      </c>
      <c r="M2095">
        <v>14</v>
      </c>
      <c r="N2095">
        <v>210</v>
      </c>
    </row>
    <row r="2096" spans="3:14">
      <c r="C2096">
        <v>9</v>
      </c>
      <c r="D2096" t="s">
        <v>378</v>
      </c>
      <c r="E2096">
        <v>10538</v>
      </c>
      <c r="F2096" t="s">
        <v>220</v>
      </c>
      <c r="G2096" t="s">
        <v>221</v>
      </c>
      <c r="H2096">
        <v>10538</v>
      </c>
      <c r="I2096">
        <v>70</v>
      </c>
      <c r="J2096" t="s">
        <v>186</v>
      </c>
      <c r="K2096" s="41">
        <v>34865</v>
      </c>
      <c r="L2096" s="42">
        <v>15</v>
      </c>
      <c r="M2096">
        <v>7</v>
      </c>
      <c r="N2096">
        <v>105</v>
      </c>
    </row>
    <row r="2097" spans="3:14">
      <c r="C2097">
        <v>9</v>
      </c>
      <c r="D2097" t="s">
        <v>378</v>
      </c>
      <c r="E2097">
        <v>10538</v>
      </c>
      <c r="F2097" t="s">
        <v>220</v>
      </c>
      <c r="G2097" t="s">
        <v>221</v>
      </c>
      <c r="H2097">
        <v>10538</v>
      </c>
      <c r="I2097">
        <v>72</v>
      </c>
      <c r="J2097" t="s">
        <v>201</v>
      </c>
      <c r="K2097" s="41">
        <v>34865</v>
      </c>
      <c r="L2097" s="42">
        <v>34.799999999999997</v>
      </c>
      <c r="M2097">
        <v>1</v>
      </c>
      <c r="N2097">
        <v>34.799999999999997</v>
      </c>
    </row>
    <row r="2098" spans="3:14">
      <c r="C2098">
        <v>9</v>
      </c>
      <c r="D2098" t="s">
        <v>378</v>
      </c>
      <c r="E2098">
        <v>10331</v>
      </c>
      <c r="F2098" t="s">
        <v>207</v>
      </c>
      <c r="G2098" t="s">
        <v>208</v>
      </c>
      <c r="H2098">
        <v>10331</v>
      </c>
      <c r="I2098">
        <v>54</v>
      </c>
      <c r="J2098" t="s">
        <v>154</v>
      </c>
      <c r="K2098" s="41">
        <v>34654</v>
      </c>
      <c r="L2098" s="42">
        <v>5.9</v>
      </c>
      <c r="M2098">
        <v>15</v>
      </c>
      <c r="N2098">
        <v>88.5</v>
      </c>
    </row>
    <row r="2099" spans="3:14">
      <c r="C2099">
        <v>9</v>
      </c>
      <c r="D2099" t="s">
        <v>378</v>
      </c>
      <c r="E2099">
        <v>10893</v>
      </c>
      <c r="F2099" t="s">
        <v>247</v>
      </c>
      <c r="G2099" t="s">
        <v>248</v>
      </c>
      <c r="H2099">
        <v>10893</v>
      </c>
      <c r="I2099">
        <v>8</v>
      </c>
      <c r="J2099" t="s">
        <v>160</v>
      </c>
      <c r="K2099" s="41">
        <v>35144</v>
      </c>
      <c r="L2099" s="42">
        <v>40</v>
      </c>
      <c r="M2099">
        <v>30</v>
      </c>
      <c r="N2099">
        <v>1200</v>
      </c>
    </row>
    <row r="2100" spans="3:14">
      <c r="C2100">
        <v>9</v>
      </c>
      <c r="D2100" t="s">
        <v>378</v>
      </c>
      <c r="E2100">
        <v>10893</v>
      </c>
      <c r="F2100" t="s">
        <v>247</v>
      </c>
      <c r="G2100" t="s">
        <v>248</v>
      </c>
      <c r="H2100">
        <v>10893</v>
      </c>
      <c r="I2100">
        <v>24</v>
      </c>
      <c r="J2100" t="s">
        <v>190</v>
      </c>
      <c r="K2100" s="41">
        <v>35144</v>
      </c>
      <c r="L2100" s="42">
        <v>4.5</v>
      </c>
      <c r="M2100">
        <v>10</v>
      </c>
      <c r="N2100">
        <v>45</v>
      </c>
    </row>
    <row r="2101" spans="3:14">
      <c r="C2101">
        <v>9</v>
      </c>
      <c r="D2101" t="s">
        <v>378</v>
      </c>
      <c r="E2101">
        <v>10893</v>
      </c>
      <c r="F2101" t="s">
        <v>247</v>
      </c>
      <c r="G2101" t="s">
        <v>248</v>
      </c>
      <c r="H2101">
        <v>10893</v>
      </c>
      <c r="I2101">
        <v>29</v>
      </c>
      <c r="J2101" t="s">
        <v>192</v>
      </c>
      <c r="K2101" s="41">
        <v>35144</v>
      </c>
      <c r="L2101" s="42">
        <v>123.79</v>
      </c>
      <c r="M2101">
        <v>24</v>
      </c>
      <c r="N2101">
        <v>2970.96</v>
      </c>
    </row>
    <row r="2102" spans="3:14">
      <c r="C2102">
        <v>9</v>
      </c>
      <c r="D2102" t="s">
        <v>378</v>
      </c>
      <c r="E2102">
        <v>10893</v>
      </c>
      <c r="F2102" t="s">
        <v>247</v>
      </c>
      <c r="G2102" t="s">
        <v>248</v>
      </c>
      <c r="H2102">
        <v>10893</v>
      </c>
      <c r="I2102">
        <v>30</v>
      </c>
      <c r="J2102" t="s">
        <v>150</v>
      </c>
      <c r="K2102" s="41">
        <v>35144</v>
      </c>
      <c r="L2102" s="42">
        <v>25.89</v>
      </c>
      <c r="M2102">
        <v>35</v>
      </c>
      <c r="N2102">
        <v>906.15</v>
      </c>
    </row>
    <row r="2103" spans="3:14">
      <c r="C2103">
        <v>9</v>
      </c>
      <c r="D2103" t="s">
        <v>378</v>
      </c>
      <c r="E2103">
        <v>10893</v>
      </c>
      <c r="F2103" t="s">
        <v>247</v>
      </c>
      <c r="G2103" t="s">
        <v>248</v>
      </c>
      <c r="H2103">
        <v>10893</v>
      </c>
      <c r="I2103">
        <v>36</v>
      </c>
      <c r="J2103" t="s">
        <v>209</v>
      </c>
      <c r="K2103" s="41">
        <v>35144</v>
      </c>
      <c r="L2103" s="42">
        <v>19</v>
      </c>
      <c r="M2103">
        <v>20</v>
      </c>
      <c r="N2103">
        <v>380</v>
      </c>
    </row>
    <row r="2104" spans="3:14">
      <c r="C2104">
        <v>9</v>
      </c>
      <c r="D2104" t="s">
        <v>378</v>
      </c>
      <c r="E2104">
        <v>10324</v>
      </c>
      <c r="F2104" t="s">
        <v>218</v>
      </c>
      <c r="G2104" t="s">
        <v>219</v>
      </c>
      <c r="H2104">
        <v>10324</v>
      </c>
      <c r="I2104">
        <v>16</v>
      </c>
      <c r="J2104" t="s">
        <v>124</v>
      </c>
      <c r="K2104" s="41">
        <v>34646</v>
      </c>
      <c r="L2104" s="42">
        <v>13.9</v>
      </c>
      <c r="M2104">
        <v>21</v>
      </c>
      <c r="N2104">
        <v>291.89999999999998</v>
      </c>
    </row>
    <row r="2105" spans="3:14">
      <c r="C2105">
        <v>9</v>
      </c>
      <c r="D2105" t="s">
        <v>378</v>
      </c>
      <c r="E2105">
        <v>10324</v>
      </c>
      <c r="F2105" t="s">
        <v>218</v>
      </c>
      <c r="G2105" t="s">
        <v>219</v>
      </c>
      <c r="H2105">
        <v>10324</v>
      </c>
      <c r="I2105">
        <v>35</v>
      </c>
      <c r="J2105" t="s">
        <v>193</v>
      </c>
      <c r="K2105" s="41">
        <v>34646</v>
      </c>
      <c r="L2105" s="42">
        <v>14.4</v>
      </c>
      <c r="M2105">
        <v>70</v>
      </c>
      <c r="N2105">
        <v>1008</v>
      </c>
    </row>
    <row r="2106" spans="3:14">
      <c r="C2106">
        <v>9</v>
      </c>
      <c r="D2106" t="s">
        <v>378</v>
      </c>
      <c r="E2106">
        <v>10324</v>
      </c>
      <c r="F2106" t="s">
        <v>218</v>
      </c>
      <c r="G2106" t="s">
        <v>219</v>
      </c>
      <c r="H2106">
        <v>10324</v>
      </c>
      <c r="I2106">
        <v>46</v>
      </c>
      <c r="J2106" t="s">
        <v>128</v>
      </c>
      <c r="K2106" s="41">
        <v>34646</v>
      </c>
      <c r="L2106" s="42">
        <v>9.6</v>
      </c>
      <c r="M2106">
        <v>30</v>
      </c>
      <c r="N2106">
        <v>288</v>
      </c>
    </row>
    <row r="2107" spans="3:14">
      <c r="C2107">
        <v>9</v>
      </c>
      <c r="D2107" t="s">
        <v>378</v>
      </c>
      <c r="E2107">
        <v>10324</v>
      </c>
      <c r="F2107" t="s">
        <v>218</v>
      </c>
      <c r="G2107" t="s">
        <v>219</v>
      </c>
      <c r="H2107">
        <v>10324</v>
      </c>
      <c r="I2107">
        <v>59</v>
      </c>
      <c r="J2107" t="s">
        <v>198</v>
      </c>
      <c r="K2107" s="41">
        <v>34646</v>
      </c>
      <c r="L2107" s="42">
        <v>44</v>
      </c>
      <c r="M2107">
        <v>40</v>
      </c>
      <c r="N2107">
        <v>1760</v>
      </c>
    </row>
    <row r="2108" spans="3:14">
      <c r="C2108">
        <v>9</v>
      </c>
      <c r="D2108" t="s">
        <v>378</v>
      </c>
      <c r="E2108">
        <v>10324</v>
      </c>
      <c r="F2108" t="s">
        <v>218</v>
      </c>
      <c r="G2108" t="s">
        <v>219</v>
      </c>
      <c r="H2108">
        <v>10324</v>
      </c>
      <c r="I2108">
        <v>63</v>
      </c>
      <c r="J2108" t="s">
        <v>191</v>
      </c>
      <c r="K2108" s="41">
        <v>34646</v>
      </c>
      <c r="L2108" s="42">
        <v>35.1</v>
      </c>
      <c r="M2108">
        <v>80</v>
      </c>
      <c r="N2108">
        <v>2808</v>
      </c>
    </row>
    <row r="2109" spans="3:14">
      <c r="C2109">
        <v>9</v>
      </c>
      <c r="D2109" t="s">
        <v>378</v>
      </c>
      <c r="E2109">
        <v>10871</v>
      </c>
      <c r="F2109" t="s">
        <v>207</v>
      </c>
      <c r="G2109" t="s">
        <v>208</v>
      </c>
      <c r="H2109">
        <v>10871</v>
      </c>
      <c r="I2109">
        <v>6</v>
      </c>
      <c r="J2109" t="s">
        <v>158</v>
      </c>
      <c r="K2109" s="41">
        <v>35131</v>
      </c>
      <c r="L2109" s="42">
        <v>25</v>
      </c>
      <c r="M2109">
        <v>50</v>
      </c>
      <c r="N2109">
        <v>1250</v>
      </c>
    </row>
    <row r="2110" spans="3:14">
      <c r="C2110">
        <v>9</v>
      </c>
      <c r="D2110" t="s">
        <v>378</v>
      </c>
      <c r="E2110">
        <v>10871</v>
      </c>
      <c r="F2110" t="s">
        <v>207</v>
      </c>
      <c r="G2110" t="s">
        <v>208</v>
      </c>
      <c r="H2110">
        <v>10871</v>
      </c>
      <c r="I2110">
        <v>16</v>
      </c>
      <c r="J2110" t="s">
        <v>124</v>
      </c>
      <c r="K2110" s="41">
        <v>35131</v>
      </c>
      <c r="L2110" s="42">
        <v>17.45</v>
      </c>
      <c r="M2110">
        <v>12</v>
      </c>
      <c r="N2110">
        <v>209.4</v>
      </c>
    </row>
    <row r="2111" spans="3:14">
      <c r="C2111">
        <v>9</v>
      </c>
      <c r="D2111" t="s">
        <v>378</v>
      </c>
      <c r="E2111">
        <v>10871</v>
      </c>
      <c r="F2111" t="s">
        <v>207</v>
      </c>
      <c r="G2111" t="s">
        <v>208</v>
      </c>
      <c r="H2111">
        <v>10871</v>
      </c>
      <c r="I2111">
        <v>17</v>
      </c>
      <c r="J2111" t="s">
        <v>222</v>
      </c>
      <c r="K2111" s="41">
        <v>35131</v>
      </c>
      <c r="L2111" s="42">
        <v>39</v>
      </c>
      <c r="M2111">
        <v>16</v>
      </c>
      <c r="N2111">
        <v>624</v>
      </c>
    </row>
    <row r="2112" spans="3:14">
      <c r="C2112">
        <v>9</v>
      </c>
      <c r="D2112" t="s">
        <v>378</v>
      </c>
      <c r="E2112">
        <v>10799</v>
      </c>
      <c r="F2112" t="s">
        <v>247</v>
      </c>
      <c r="G2112" t="s">
        <v>248</v>
      </c>
      <c r="H2112">
        <v>10799</v>
      </c>
      <c r="I2112">
        <v>13</v>
      </c>
      <c r="J2112" t="s">
        <v>163</v>
      </c>
      <c r="K2112" s="41">
        <v>35090</v>
      </c>
      <c r="L2112" s="42">
        <v>6</v>
      </c>
      <c r="M2112">
        <v>20</v>
      </c>
      <c r="N2112">
        <v>120</v>
      </c>
    </row>
    <row r="2113" spans="3:14">
      <c r="C2113">
        <v>9</v>
      </c>
      <c r="D2113" t="s">
        <v>378</v>
      </c>
      <c r="E2113">
        <v>10799</v>
      </c>
      <c r="F2113" t="s">
        <v>247</v>
      </c>
      <c r="G2113" t="s">
        <v>248</v>
      </c>
      <c r="H2113">
        <v>10799</v>
      </c>
      <c r="I2113">
        <v>24</v>
      </c>
      <c r="J2113" t="s">
        <v>190</v>
      </c>
      <c r="K2113" s="41">
        <v>35090</v>
      </c>
      <c r="L2113" s="42">
        <v>4.5</v>
      </c>
      <c r="M2113">
        <v>20</v>
      </c>
      <c r="N2113">
        <v>90</v>
      </c>
    </row>
    <row r="2114" spans="3:14">
      <c r="C2114">
        <v>9</v>
      </c>
      <c r="D2114" t="s">
        <v>378</v>
      </c>
      <c r="E2114">
        <v>10799</v>
      </c>
      <c r="F2114" t="s">
        <v>247</v>
      </c>
      <c r="G2114" t="s">
        <v>248</v>
      </c>
      <c r="H2114">
        <v>10799</v>
      </c>
      <c r="I2114">
        <v>59</v>
      </c>
      <c r="J2114" t="s">
        <v>198</v>
      </c>
      <c r="K2114" s="41">
        <v>35090</v>
      </c>
      <c r="L2114" s="42">
        <v>55</v>
      </c>
      <c r="M2114">
        <v>25</v>
      </c>
      <c r="N2114">
        <v>1375</v>
      </c>
    </row>
    <row r="2115" spans="3:14">
      <c r="C2115">
        <v>9</v>
      </c>
      <c r="D2115" t="s">
        <v>378</v>
      </c>
      <c r="E2115">
        <v>10475</v>
      </c>
      <c r="F2115" t="s">
        <v>202</v>
      </c>
      <c r="G2115" t="s">
        <v>203</v>
      </c>
      <c r="H2115">
        <v>10475</v>
      </c>
      <c r="I2115">
        <v>31</v>
      </c>
      <c r="J2115" t="s">
        <v>118</v>
      </c>
      <c r="K2115" s="41">
        <v>34803</v>
      </c>
      <c r="L2115" s="42">
        <v>10</v>
      </c>
      <c r="M2115">
        <v>35</v>
      </c>
      <c r="N2115">
        <v>350</v>
      </c>
    </row>
    <row r="2116" spans="3:14">
      <c r="C2116">
        <v>9</v>
      </c>
      <c r="D2116" t="s">
        <v>378</v>
      </c>
      <c r="E2116">
        <v>10475</v>
      </c>
      <c r="F2116" t="s">
        <v>202</v>
      </c>
      <c r="G2116" t="s">
        <v>203</v>
      </c>
      <c r="H2116">
        <v>10475</v>
      </c>
      <c r="I2116">
        <v>66</v>
      </c>
      <c r="J2116" t="s">
        <v>173</v>
      </c>
      <c r="K2116" s="41">
        <v>34803</v>
      </c>
      <c r="L2116" s="42">
        <v>13.6</v>
      </c>
      <c r="M2116">
        <v>60</v>
      </c>
      <c r="N2116">
        <v>816</v>
      </c>
    </row>
    <row r="2117" spans="3:14">
      <c r="C2117">
        <v>9</v>
      </c>
      <c r="D2117" t="s">
        <v>378</v>
      </c>
      <c r="E2117">
        <v>10475</v>
      </c>
      <c r="F2117" t="s">
        <v>202</v>
      </c>
      <c r="G2117" t="s">
        <v>203</v>
      </c>
      <c r="H2117">
        <v>10475</v>
      </c>
      <c r="I2117">
        <v>76</v>
      </c>
      <c r="J2117" t="s">
        <v>187</v>
      </c>
      <c r="K2117" s="41">
        <v>34803</v>
      </c>
      <c r="L2117" s="42">
        <v>14.4</v>
      </c>
      <c r="M2117">
        <v>42</v>
      </c>
      <c r="N2117">
        <v>604.79999999999995</v>
      </c>
    </row>
    <row r="2118" spans="3:14">
      <c r="C2118">
        <v>9</v>
      </c>
      <c r="D2118" t="s">
        <v>378</v>
      </c>
      <c r="E2118">
        <v>11022</v>
      </c>
      <c r="F2118" t="s">
        <v>227</v>
      </c>
      <c r="G2118" t="s">
        <v>228</v>
      </c>
      <c r="H2118">
        <v>11022</v>
      </c>
      <c r="I2118">
        <v>19</v>
      </c>
      <c r="J2118" t="s">
        <v>185</v>
      </c>
      <c r="K2118" s="41">
        <v>35199</v>
      </c>
      <c r="L2118" s="42">
        <v>9.1999999999999993</v>
      </c>
      <c r="M2118">
        <v>35</v>
      </c>
      <c r="N2118">
        <v>322</v>
      </c>
    </row>
    <row r="2119" spans="3:14">
      <c r="C2119">
        <v>9</v>
      </c>
      <c r="D2119" t="s">
        <v>378</v>
      </c>
      <c r="E2119">
        <v>11022</v>
      </c>
      <c r="F2119" t="s">
        <v>227</v>
      </c>
      <c r="G2119" t="s">
        <v>228</v>
      </c>
      <c r="H2119">
        <v>11022</v>
      </c>
      <c r="I2119">
        <v>69</v>
      </c>
      <c r="J2119" t="s">
        <v>141</v>
      </c>
      <c r="K2119" s="41">
        <v>35199</v>
      </c>
      <c r="L2119" s="42">
        <v>36</v>
      </c>
      <c r="M2119">
        <v>30</v>
      </c>
      <c r="N2119">
        <v>1080</v>
      </c>
    </row>
    <row r="2120" spans="3:14">
      <c r="C2120">
        <v>9</v>
      </c>
      <c r="D2120" t="s">
        <v>378</v>
      </c>
      <c r="E2120">
        <v>10849</v>
      </c>
      <c r="F2120" t="s">
        <v>247</v>
      </c>
      <c r="G2120" t="s">
        <v>248</v>
      </c>
      <c r="H2120">
        <v>10849</v>
      </c>
      <c r="I2120">
        <v>3</v>
      </c>
      <c r="J2120" t="s">
        <v>156</v>
      </c>
      <c r="K2120" s="41">
        <v>35118</v>
      </c>
      <c r="L2120" s="42">
        <v>10</v>
      </c>
      <c r="M2120">
        <v>49</v>
      </c>
      <c r="N2120">
        <v>490</v>
      </c>
    </row>
    <row r="2121" spans="3:14">
      <c r="C2121">
        <v>9</v>
      </c>
      <c r="D2121" t="s">
        <v>378</v>
      </c>
      <c r="E2121">
        <v>10849</v>
      </c>
      <c r="F2121" t="s">
        <v>247</v>
      </c>
      <c r="G2121" t="s">
        <v>248</v>
      </c>
      <c r="H2121">
        <v>10849</v>
      </c>
      <c r="I2121">
        <v>26</v>
      </c>
      <c r="J2121" t="s">
        <v>133</v>
      </c>
      <c r="K2121" s="41">
        <v>35118</v>
      </c>
      <c r="L2121" s="42">
        <v>31.23</v>
      </c>
      <c r="M2121">
        <v>18</v>
      </c>
      <c r="N2121">
        <v>562.14</v>
      </c>
    </row>
    <row r="2122" spans="3:14">
      <c r="C2122">
        <v>9</v>
      </c>
      <c r="D2122" t="s">
        <v>378</v>
      </c>
      <c r="E2122">
        <v>10829</v>
      </c>
      <c r="F2122" t="s">
        <v>249</v>
      </c>
      <c r="G2122" t="s">
        <v>250</v>
      </c>
      <c r="H2122">
        <v>10829</v>
      </c>
      <c r="I2122">
        <v>2</v>
      </c>
      <c r="J2122" t="s">
        <v>132</v>
      </c>
      <c r="K2122" s="41">
        <v>35108</v>
      </c>
      <c r="L2122" s="42">
        <v>19</v>
      </c>
      <c r="M2122">
        <v>10</v>
      </c>
      <c r="N2122">
        <v>190</v>
      </c>
    </row>
    <row r="2123" spans="3:14">
      <c r="C2123">
        <v>9</v>
      </c>
      <c r="D2123" t="s">
        <v>378</v>
      </c>
      <c r="E2123">
        <v>10829</v>
      </c>
      <c r="F2123" t="s">
        <v>249</v>
      </c>
      <c r="G2123" t="s">
        <v>250</v>
      </c>
      <c r="H2123">
        <v>10829</v>
      </c>
      <c r="I2123">
        <v>8</v>
      </c>
      <c r="J2123" t="s">
        <v>160</v>
      </c>
      <c r="K2123" s="41">
        <v>35108</v>
      </c>
      <c r="L2123" s="42">
        <v>40</v>
      </c>
      <c r="M2123">
        <v>20</v>
      </c>
      <c r="N2123">
        <v>800</v>
      </c>
    </row>
    <row r="2124" spans="3:14">
      <c r="C2124">
        <v>9</v>
      </c>
      <c r="D2124" t="s">
        <v>378</v>
      </c>
      <c r="E2124">
        <v>10829</v>
      </c>
      <c r="F2124" t="s">
        <v>249</v>
      </c>
      <c r="G2124" t="s">
        <v>250</v>
      </c>
      <c r="H2124">
        <v>10829</v>
      </c>
      <c r="I2124">
        <v>13</v>
      </c>
      <c r="J2124" t="s">
        <v>163</v>
      </c>
      <c r="K2124" s="41">
        <v>35108</v>
      </c>
      <c r="L2124" s="42">
        <v>6</v>
      </c>
      <c r="M2124">
        <v>10</v>
      </c>
      <c r="N2124">
        <v>60</v>
      </c>
    </row>
    <row r="2125" spans="3:14">
      <c r="C2125">
        <v>9</v>
      </c>
      <c r="D2125" t="s">
        <v>378</v>
      </c>
      <c r="E2125">
        <v>10829</v>
      </c>
      <c r="F2125" t="s">
        <v>249</v>
      </c>
      <c r="G2125" t="s">
        <v>250</v>
      </c>
      <c r="H2125">
        <v>10829</v>
      </c>
      <c r="I2125">
        <v>60</v>
      </c>
      <c r="J2125" t="s">
        <v>171</v>
      </c>
      <c r="K2125" s="41">
        <v>35108</v>
      </c>
      <c r="L2125" s="42">
        <v>34</v>
      </c>
      <c r="M2125">
        <v>21</v>
      </c>
      <c r="N2125">
        <v>714</v>
      </c>
    </row>
    <row r="2126" spans="3:14">
      <c r="C2126">
        <v>9</v>
      </c>
      <c r="D2126" t="s">
        <v>378</v>
      </c>
      <c r="E2126">
        <v>10255</v>
      </c>
      <c r="F2126" t="s">
        <v>212</v>
      </c>
      <c r="G2126" t="s">
        <v>213</v>
      </c>
      <c r="H2126">
        <v>10255</v>
      </c>
      <c r="I2126">
        <v>2</v>
      </c>
      <c r="J2126" t="s">
        <v>132</v>
      </c>
      <c r="K2126" s="41">
        <v>34558</v>
      </c>
      <c r="L2126" s="42">
        <v>15.2</v>
      </c>
      <c r="M2126">
        <v>20</v>
      </c>
      <c r="N2126">
        <v>304</v>
      </c>
    </row>
    <row r="2127" spans="3:14">
      <c r="C2127">
        <v>9</v>
      </c>
      <c r="D2127" t="s">
        <v>378</v>
      </c>
      <c r="E2127">
        <v>10255</v>
      </c>
      <c r="F2127" t="s">
        <v>212</v>
      </c>
      <c r="G2127" t="s">
        <v>213</v>
      </c>
      <c r="H2127">
        <v>10255</v>
      </c>
      <c r="I2127">
        <v>16</v>
      </c>
      <c r="J2127" t="s">
        <v>124</v>
      </c>
      <c r="K2127" s="41">
        <v>34558</v>
      </c>
      <c r="L2127" s="42">
        <v>13.9</v>
      </c>
      <c r="M2127">
        <v>35</v>
      </c>
      <c r="N2127">
        <v>486.5</v>
      </c>
    </row>
    <row r="2128" spans="3:14">
      <c r="C2128">
        <v>9</v>
      </c>
      <c r="D2128" t="s">
        <v>378</v>
      </c>
      <c r="E2128">
        <v>10255</v>
      </c>
      <c r="F2128" t="s">
        <v>212</v>
      </c>
      <c r="G2128" t="s">
        <v>213</v>
      </c>
      <c r="H2128">
        <v>10255</v>
      </c>
      <c r="I2128">
        <v>36</v>
      </c>
      <c r="J2128" t="s">
        <v>209</v>
      </c>
      <c r="K2128" s="41">
        <v>34558</v>
      </c>
      <c r="L2128" s="42">
        <v>15.2</v>
      </c>
      <c r="M2128">
        <v>25</v>
      </c>
      <c r="N2128">
        <v>380</v>
      </c>
    </row>
    <row r="2129" spans="3:14">
      <c r="C2129">
        <v>9</v>
      </c>
      <c r="D2129" t="s">
        <v>378</v>
      </c>
      <c r="E2129">
        <v>10255</v>
      </c>
      <c r="F2129" t="s">
        <v>212</v>
      </c>
      <c r="G2129" t="s">
        <v>213</v>
      </c>
      <c r="H2129">
        <v>10255</v>
      </c>
      <c r="I2129">
        <v>59</v>
      </c>
      <c r="J2129" t="s">
        <v>198</v>
      </c>
      <c r="K2129" s="41">
        <v>34558</v>
      </c>
      <c r="L2129" s="42">
        <v>44</v>
      </c>
      <c r="M2129">
        <v>30</v>
      </c>
      <c r="N2129">
        <v>1320</v>
      </c>
    </row>
    <row r="2130" spans="3:14">
      <c r="C2130">
        <v>9</v>
      </c>
      <c r="D2130" t="s">
        <v>378</v>
      </c>
      <c r="E2130">
        <v>10782</v>
      </c>
      <c r="F2130" t="s">
        <v>339</v>
      </c>
      <c r="G2130" t="s">
        <v>340</v>
      </c>
      <c r="H2130">
        <v>10782</v>
      </c>
      <c r="I2130">
        <v>31</v>
      </c>
      <c r="J2130" t="s">
        <v>118</v>
      </c>
      <c r="K2130" s="41">
        <v>35081</v>
      </c>
      <c r="L2130" s="42">
        <v>12.5</v>
      </c>
      <c r="M2130">
        <v>1</v>
      </c>
      <c r="N2130">
        <v>12.5</v>
      </c>
    </row>
    <row r="2131" spans="3:14">
      <c r="C2131">
        <v>9</v>
      </c>
      <c r="D2131" t="s">
        <v>378</v>
      </c>
      <c r="E2131">
        <v>10942</v>
      </c>
      <c r="F2131" t="s">
        <v>135</v>
      </c>
      <c r="G2131" t="s">
        <v>136</v>
      </c>
      <c r="H2131">
        <v>10942</v>
      </c>
      <c r="I2131">
        <v>49</v>
      </c>
      <c r="J2131" t="s">
        <v>194</v>
      </c>
      <c r="K2131" s="41">
        <v>35165</v>
      </c>
      <c r="L2131" s="42">
        <v>20</v>
      </c>
      <c r="M2131">
        <v>28</v>
      </c>
      <c r="N2131">
        <v>560</v>
      </c>
    </row>
    <row r="2132" spans="3:14">
      <c r="C2132">
        <v>9</v>
      </c>
      <c r="D2132" t="s">
        <v>378</v>
      </c>
      <c r="E2132">
        <v>10566</v>
      </c>
      <c r="F2132" t="s">
        <v>349</v>
      </c>
      <c r="G2132" t="s">
        <v>350</v>
      </c>
      <c r="H2132">
        <v>10566</v>
      </c>
      <c r="I2132">
        <v>11</v>
      </c>
      <c r="J2132" t="s">
        <v>197</v>
      </c>
      <c r="K2132" s="41">
        <v>34893</v>
      </c>
      <c r="L2132" s="42">
        <v>21</v>
      </c>
      <c r="M2132">
        <v>35</v>
      </c>
      <c r="N2132">
        <v>735</v>
      </c>
    </row>
    <row r="2133" spans="3:14">
      <c r="C2133">
        <v>9</v>
      </c>
      <c r="D2133" t="s">
        <v>378</v>
      </c>
      <c r="E2133">
        <v>10566</v>
      </c>
      <c r="F2133" t="s">
        <v>349</v>
      </c>
      <c r="G2133" t="s">
        <v>350</v>
      </c>
      <c r="H2133">
        <v>10566</v>
      </c>
      <c r="I2133">
        <v>18</v>
      </c>
      <c r="J2133" t="s">
        <v>125</v>
      </c>
      <c r="K2133" s="41">
        <v>34893</v>
      </c>
      <c r="L2133" s="42">
        <v>62.5</v>
      </c>
      <c r="M2133">
        <v>18</v>
      </c>
      <c r="N2133">
        <v>1125</v>
      </c>
    </row>
    <row r="2134" spans="3:14">
      <c r="C2134">
        <v>9</v>
      </c>
      <c r="D2134" t="s">
        <v>378</v>
      </c>
      <c r="E2134">
        <v>10566</v>
      </c>
      <c r="F2134" t="s">
        <v>349</v>
      </c>
      <c r="G2134" t="s">
        <v>350</v>
      </c>
      <c r="H2134">
        <v>10566</v>
      </c>
      <c r="I2134">
        <v>76</v>
      </c>
      <c r="J2134" t="s">
        <v>187</v>
      </c>
      <c r="K2134" s="41">
        <v>34893</v>
      </c>
      <c r="L2134" s="42">
        <v>18</v>
      </c>
      <c r="M2134">
        <v>10</v>
      </c>
      <c r="N2134">
        <v>180</v>
      </c>
    </row>
    <row r="2135" spans="3:14">
      <c r="C2135">
        <v>9</v>
      </c>
      <c r="D2135" t="s">
        <v>378</v>
      </c>
      <c r="E2135">
        <v>10828</v>
      </c>
      <c r="F2135" t="s">
        <v>178</v>
      </c>
      <c r="G2135" t="s">
        <v>179</v>
      </c>
      <c r="H2135">
        <v>10828</v>
      </c>
      <c r="I2135">
        <v>20</v>
      </c>
      <c r="J2135" t="s">
        <v>165</v>
      </c>
      <c r="K2135" s="41">
        <v>35108</v>
      </c>
      <c r="L2135" s="42">
        <v>81</v>
      </c>
      <c r="M2135">
        <v>5</v>
      </c>
      <c r="N2135">
        <v>405</v>
      </c>
    </row>
    <row r="2136" spans="3:14">
      <c r="C2136">
        <v>9</v>
      </c>
      <c r="D2136" t="s">
        <v>378</v>
      </c>
      <c r="E2136">
        <v>10828</v>
      </c>
      <c r="F2136" t="s">
        <v>178</v>
      </c>
      <c r="G2136" t="s">
        <v>179</v>
      </c>
      <c r="H2136">
        <v>10828</v>
      </c>
      <c r="I2136">
        <v>38</v>
      </c>
      <c r="J2136" t="s">
        <v>145</v>
      </c>
      <c r="K2136" s="41">
        <v>35108</v>
      </c>
      <c r="L2136" s="42">
        <v>263.5</v>
      </c>
      <c r="M2136">
        <v>2</v>
      </c>
      <c r="N2136">
        <v>527</v>
      </c>
    </row>
    <row r="2137" spans="3:14">
      <c r="C2137">
        <v>9</v>
      </c>
      <c r="D2137" t="s">
        <v>378</v>
      </c>
      <c r="E2137">
        <v>10978</v>
      </c>
      <c r="F2137" t="s">
        <v>354</v>
      </c>
      <c r="G2137" t="s">
        <v>355</v>
      </c>
      <c r="H2137">
        <v>10978</v>
      </c>
      <c r="I2137">
        <v>8</v>
      </c>
      <c r="J2137" t="s">
        <v>160</v>
      </c>
      <c r="K2137" s="41">
        <v>35180</v>
      </c>
      <c r="L2137" s="42">
        <v>40</v>
      </c>
      <c r="M2137">
        <v>20</v>
      </c>
      <c r="N2137">
        <v>800</v>
      </c>
    </row>
    <row r="2138" spans="3:14">
      <c r="C2138">
        <v>9</v>
      </c>
      <c r="D2138" t="s">
        <v>378</v>
      </c>
      <c r="E2138">
        <v>10978</v>
      </c>
      <c r="F2138" t="s">
        <v>354</v>
      </c>
      <c r="G2138" t="s">
        <v>355</v>
      </c>
      <c r="H2138">
        <v>10978</v>
      </c>
      <c r="I2138">
        <v>21</v>
      </c>
      <c r="J2138" t="s">
        <v>235</v>
      </c>
      <c r="K2138" s="41">
        <v>35180</v>
      </c>
      <c r="L2138" s="42">
        <v>10</v>
      </c>
      <c r="M2138">
        <v>40</v>
      </c>
      <c r="N2138">
        <v>400</v>
      </c>
    </row>
    <row r="2139" spans="3:14">
      <c r="C2139">
        <v>9</v>
      </c>
      <c r="D2139" t="s">
        <v>378</v>
      </c>
      <c r="E2139">
        <v>10978</v>
      </c>
      <c r="F2139" t="s">
        <v>354</v>
      </c>
      <c r="G2139" t="s">
        <v>355</v>
      </c>
      <c r="H2139">
        <v>10978</v>
      </c>
      <c r="I2139">
        <v>40</v>
      </c>
      <c r="J2139" t="s">
        <v>184</v>
      </c>
      <c r="K2139" s="41">
        <v>35180</v>
      </c>
      <c r="L2139" s="42">
        <v>18.399999999999999</v>
      </c>
      <c r="M2139">
        <v>10</v>
      </c>
      <c r="N2139">
        <v>184</v>
      </c>
    </row>
    <row r="2140" spans="3:14">
      <c r="C2140">
        <v>9</v>
      </c>
      <c r="D2140" t="s">
        <v>378</v>
      </c>
      <c r="E2140">
        <v>10978</v>
      </c>
      <c r="F2140" t="s">
        <v>354</v>
      </c>
      <c r="G2140" t="s">
        <v>355</v>
      </c>
      <c r="H2140">
        <v>10978</v>
      </c>
      <c r="I2140">
        <v>44</v>
      </c>
      <c r="J2140" t="s">
        <v>146</v>
      </c>
      <c r="K2140" s="41">
        <v>35180</v>
      </c>
      <c r="L2140" s="42">
        <v>19.45</v>
      </c>
      <c r="M2140">
        <v>6</v>
      </c>
      <c r="N2140">
        <v>116.7</v>
      </c>
    </row>
    <row r="2141" spans="3:14">
      <c r="C2141">
        <v>9</v>
      </c>
      <c r="D2141" t="s">
        <v>378</v>
      </c>
      <c r="E2141">
        <v>10501</v>
      </c>
      <c r="F2141" t="s">
        <v>364</v>
      </c>
      <c r="G2141" t="s">
        <v>365</v>
      </c>
      <c r="H2141">
        <v>10501</v>
      </c>
      <c r="I2141">
        <v>54</v>
      </c>
      <c r="J2141" t="s">
        <v>154</v>
      </c>
      <c r="K2141" s="41">
        <v>34829</v>
      </c>
      <c r="L2141" s="42">
        <v>7.45</v>
      </c>
      <c r="M2141">
        <v>20</v>
      </c>
      <c r="N2141">
        <v>149</v>
      </c>
    </row>
    <row r="2142" spans="3:14">
      <c r="C2142">
        <v>9</v>
      </c>
      <c r="D2142" t="s">
        <v>378</v>
      </c>
      <c r="E2142">
        <v>11058</v>
      </c>
      <c r="F2142" t="s">
        <v>364</v>
      </c>
      <c r="G2142" t="s">
        <v>365</v>
      </c>
      <c r="H2142">
        <v>11058</v>
      </c>
      <c r="I2142">
        <v>21</v>
      </c>
      <c r="J2142" t="s">
        <v>235</v>
      </c>
      <c r="K2142" s="41">
        <v>35214</v>
      </c>
      <c r="L2142" s="42">
        <v>10</v>
      </c>
      <c r="M2142">
        <v>3</v>
      </c>
      <c r="N2142">
        <v>30</v>
      </c>
    </row>
    <row r="2143" spans="3:14">
      <c r="C2143">
        <v>9</v>
      </c>
      <c r="D2143" t="s">
        <v>378</v>
      </c>
      <c r="E2143">
        <v>11058</v>
      </c>
      <c r="F2143" t="s">
        <v>364</v>
      </c>
      <c r="G2143" t="s">
        <v>365</v>
      </c>
      <c r="H2143">
        <v>11058</v>
      </c>
      <c r="I2143">
        <v>60</v>
      </c>
      <c r="J2143" t="s">
        <v>171</v>
      </c>
      <c r="K2143" s="41">
        <v>35214</v>
      </c>
      <c r="L2143" s="42">
        <v>34</v>
      </c>
      <c r="M2143">
        <v>21</v>
      </c>
      <c r="N2143">
        <v>714</v>
      </c>
    </row>
    <row r="2144" spans="3:14">
      <c r="C2144">
        <v>9</v>
      </c>
      <c r="D2144" t="s">
        <v>378</v>
      </c>
      <c r="E2144">
        <v>11058</v>
      </c>
      <c r="F2144" t="s">
        <v>364</v>
      </c>
      <c r="G2144" t="s">
        <v>365</v>
      </c>
      <c r="H2144">
        <v>11058</v>
      </c>
      <c r="I2144">
        <v>61</v>
      </c>
      <c r="J2144" t="s">
        <v>306</v>
      </c>
      <c r="K2144" s="41">
        <v>35214</v>
      </c>
      <c r="L2144" s="42">
        <v>28.5</v>
      </c>
      <c r="M2144">
        <v>4</v>
      </c>
      <c r="N2144">
        <v>114</v>
      </c>
    </row>
    <row r="2145" spans="3:14">
      <c r="C2145">
        <v>9</v>
      </c>
      <c r="D2145" t="s">
        <v>378</v>
      </c>
      <c r="E2145">
        <v>10853</v>
      </c>
      <c r="F2145" t="s">
        <v>364</v>
      </c>
      <c r="G2145" t="s">
        <v>365</v>
      </c>
      <c r="H2145">
        <v>10853</v>
      </c>
      <c r="I2145">
        <v>18</v>
      </c>
      <c r="J2145" t="s">
        <v>125</v>
      </c>
      <c r="K2145" s="41">
        <v>35122</v>
      </c>
      <c r="L2145" s="42">
        <v>62.5</v>
      </c>
      <c r="M2145">
        <v>10</v>
      </c>
      <c r="N2145">
        <v>625</v>
      </c>
    </row>
    <row r="2146" spans="3:14">
      <c r="C2146">
        <v>9</v>
      </c>
      <c r="D2146" t="s">
        <v>378</v>
      </c>
      <c r="E2146">
        <v>10672</v>
      </c>
      <c r="F2146" t="s">
        <v>294</v>
      </c>
      <c r="G2146" t="s">
        <v>295</v>
      </c>
      <c r="H2146">
        <v>10672</v>
      </c>
      <c r="I2146">
        <v>38</v>
      </c>
      <c r="J2146" t="s">
        <v>145</v>
      </c>
      <c r="K2146" s="41">
        <v>34990</v>
      </c>
      <c r="L2146" s="42">
        <v>263.5</v>
      </c>
      <c r="M2146">
        <v>15</v>
      </c>
      <c r="N2146">
        <v>3952.5</v>
      </c>
    </row>
    <row r="2147" spans="3:14">
      <c r="C2147">
        <v>9</v>
      </c>
      <c r="D2147" t="s">
        <v>378</v>
      </c>
      <c r="E2147">
        <v>10672</v>
      </c>
      <c r="F2147" t="s">
        <v>294</v>
      </c>
      <c r="G2147" t="s">
        <v>295</v>
      </c>
      <c r="H2147">
        <v>10672</v>
      </c>
      <c r="I2147">
        <v>71</v>
      </c>
      <c r="J2147" t="s">
        <v>144</v>
      </c>
      <c r="K2147" s="41">
        <v>34990</v>
      </c>
      <c r="L2147" s="42">
        <v>21.5</v>
      </c>
      <c r="M2147">
        <v>12</v>
      </c>
      <c r="N2147">
        <v>258</v>
      </c>
    </row>
    <row r="2148" spans="3:14">
      <c r="C2148">
        <v>9</v>
      </c>
      <c r="D2148" t="s">
        <v>378</v>
      </c>
      <c r="E2148">
        <v>10577</v>
      </c>
      <c r="F2148" t="s">
        <v>372</v>
      </c>
      <c r="G2148" t="s">
        <v>373</v>
      </c>
      <c r="H2148">
        <v>10577</v>
      </c>
      <c r="I2148">
        <v>39</v>
      </c>
      <c r="J2148" t="s">
        <v>168</v>
      </c>
      <c r="K2148" s="41">
        <v>34904</v>
      </c>
      <c r="L2148" s="42">
        <v>18</v>
      </c>
      <c r="M2148">
        <v>10</v>
      </c>
      <c r="N2148">
        <v>180</v>
      </c>
    </row>
    <row r="2149" spans="3:14">
      <c r="C2149">
        <v>9</v>
      </c>
      <c r="D2149" t="s">
        <v>378</v>
      </c>
      <c r="E2149">
        <v>10577</v>
      </c>
      <c r="F2149" t="s">
        <v>372</v>
      </c>
      <c r="G2149" t="s">
        <v>373</v>
      </c>
      <c r="H2149">
        <v>10577</v>
      </c>
      <c r="I2149">
        <v>75</v>
      </c>
      <c r="J2149" t="s">
        <v>175</v>
      </c>
      <c r="K2149" s="41">
        <v>34904</v>
      </c>
      <c r="L2149" s="42">
        <v>7.75</v>
      </c>
      <c r="M2149">
        <v>20</v>
      </c>
      <c r="N2149">
        <v>155</v>
      </c>
    </row>
    <row r="2150" spans="3:14">
      <c r="C2150">
        <v>9</v>
      </c>
      <c r="D2150" t="s">
        <v>378</v>
      </c>
      <c r="E2150">
        <v>10577</v>
      </c>
      <c r="F2150" t="s">
        <v>372</v>
      </c>
      <c r="G2150" t="s">
        <v>373</v>
      </c>
      <c r="H2150">
        <v>10577</v>
      </c>
      <c r="I2150">
        <v>77</v>
      </c>
      <c r="J2150" t="s">
        <v>176</v>
      </c>
      <c r="K2150" s="41">
        <v>34904</v>
      </c>
      <c r="L2150" s="42">
        <v>13</v>
      </c>
      <c r="M2150">
        <v>18</v>
      </c>
      <c r="N2150">
        <v>234</v>
      </c>
    </row>
    <row r="2151" spans="3:14">
      <c r="C2151">
        <v>9</v>
      </c>
      <c r="D2151" t="s">
        <v>378</v>
      </c>
      <c r="E2151">
        <v>10951</v>
      </c>
      <c r="F2151" t="s">
        <v>212</v>
      </c>
      <c r="G2151" t="s">
        <v>213</v>
      </c>
      <c r="H2151">
        <v>10951</v>
      </c>
      <c r="I2151">
        <v>33</v>
      </c>
      <c r="J2151" t="s">
        <v>137</v>
      </c>
      <c r="K2151" s="41">
        <v>35170</v>
      </c>
      <c r="L2151" s="42">
        <v>2.5</v>
      </c>
      <c r="M2151">
        <v>15</v>
      </c>
      <c r="N2151">
        <v>37.5</v>
      </c>
    </row>
    <row r="2152" spans="3:14">
      <c r="C2152">
        <v>9</v>
      </c>
      <c r="D2152" t="s">
        <v>378</v>
      </c>
      <c r="E2152">
        <v>10951</v>
      </c>
      <c r="F2152" t="s">
        <v>212</v>
      </c>
      <c r="G2152" t="s">
        <v>213</v>
      </c>
      <c r="H2152">
        <v>10951</v>
      </c>
      <c r="I2152">
        <v>41</v>
      </c>
      <c r="J2152" t="s">
        <v>131</v>
      </c>
      <c r="K2152" s="41">
        <v>35170</v>
      </c>
      <c r="L2152" s="42">
        <v>9.65</v>
      </c>
      <c r="M2152">
        <v>6</v>
      </c>
      <c r="N2152">
        <v>57.9</v>
      </c>
    </row>
    <row r="2153" spans="3:14">
      <c r="C2153">
        <v>9</v>
      </c>
      <c r="D2153" t="s">
        <v>378</v>
      </c>
      <c r="E2153">
        <v>10951</v>
      </c>
      <c r="F2153" t="s">
        <v>212</v>
      </c>
      <c r="G2153" t="s">
        <v>213</v>
      </c>
      <c r="H2153">
        <v>10951</v>
      </c>
      <c r="I2153">
        <v>75</v>
      </c>
      <c r="J2153" t="s">
        <v>175</v>
      </c>
      <c r="K2153" s="41">
        <v>35170</v>
      </c>
      <c r="L2153" s="42">
        <v>7.75</v>
      </c>
      <c r="M2153">
        <v>50</v>
      </c>
      <c r="N2153">
        <v>387.5</v>
      </c>
    </row>
    <row r="2154" spans="3:14">
      <c r="C2154">
        <v>9</v>
      </c>
      <c r="D2154" t="s">
        <v>378</v>
      </c>
      <c r="E2154">
        <v>10386</v>
      </c>
      <c r="F2154" t="s">
        <v>332</v>
      </c>
      <c r="G2154" t="s">
        <v>333</v>
      </c>
      <c r="H2154">
        <v>10386</v>
      </c>
      <c r="I2154">
        <v>24</v>
      </c>
      <c r="J2154" t="s">
        <v>190</v>
      </c>
      <c r="K2154" s="41">
        <v>34717</v>
      </c>
      <c r="L2154" s="42">
        <v>3.6</v>
      </c>
      <c r="M2154">
        <v>15</v>
      </c>
      <c r="N2154">
        <v>54</v>
      </c>
    </row>
    <row r="2155" spans="3:14">
      <c r="C2155">
        <v>9</v>
      </c>
      <c r="D2155" t="s">
        <v>378</v>
      </c>
      <c r="E2155">
        <v>10386</v>
      </c>
      <c r="F2155" t="s">
        <v>332</v>
      </c>
      <c r="G2155" t="s">
        <v>333</v>
      </c>
      <c r="H2155">
        <v>10386</v>
      </c>
      <c r="I2155">
        <v>34</v>
      </c>
      <c r="J2155" t="s">
        <v>329</v>
      </c>
      <c r="K2155" s="41">
        <v>34717</v>
      </c>
      <c r="L2155" s="42">
        <v>11.2</v>
      </c>
      <c r="M2155">
        <v>10</v>
      </c>
      <c r="N2155">
        <v>112</v>
      </c>
    </row>
    <row r="2156" spans="3:14">
      <c r="C2156">
        <v>9</v>
      </c>
      <c r="D2156" t="s">
        <v>378</v>
      </c>
      <c r="E2156">
        <v>10687</v>
      </c>
      <c r="F2156" t="s">
        <v>254</v>
      </c>
      <c r="G2156" t="s">
        <v>255</v>
      </c>
      <c r="H2156">
        <v>10687</v>
      </c>
      <c r="I2156">
        <v>9</v>
      </c>
      <c r="J2156" t="s">
        <v>324</v>
      </c>
      <c r="K2156" s="41">
        <v>35003</v>
      </c>
      <c r="L2156" s="42">
        <v>97</v>
      </c>
      <c r="M2156">
        <v>50</v>
      </c>
      <c r="N2156">
        <v>4850</v>
      </c>
    </row>
    <row r="2157" spans="3:14">
      <c r="C2157">
        <v>9</v>
      </c>
      <c r="D2157" t="s">
        <v>378</v>
      </c>
      <c r="E2157">
        <v>10687</v>
      </c>
      <c r="F2157" t="s">
        <v>254</v>
      </c>
      <c r="G2157" t="s">
        <v>255</v>
      </c>
      <c r="H2157">
        <v>10687</v>
      </c>
      <c r="I2157">
        <v>29</v>
      </c>
      <c r="J2157" t="s">
        <v>192</v>
      </c>
      <c r="K2157" s="41">
        <v>35003</v>
      </c>
      <c r="L2157" s="42">
        <v>123.79</v>
      </c>
      <c r="M2157">
        <v>10</v>
      </c>
      <c r="N2157">
        <v>1237.9000000000001</v>
      </c>
    </row>
    <row r="2158" spans="3:14">
      <c r="C2158">
        <v>9</v>
      </c>
      <c r="D2158" t="s">
        <v>378</v>
      </c>
      <c r="E2158">
        <v>10687</v>
      </c>
      <c r="F2158" t="s">
        <v>254</v>
      </c>
      <c r="G2158" t="s">
        <v>255</v>
      </c>
      <c r="H2158">
        <v>10687</v>
      </c>
      <c r="I2158">
        <v>36</v>
      </c>
      <c r="J2158" t="s">
        <v>209</v>
      </c>
      <c r="K2158" s="41">
        <v>35003</v>
      </c>
      <c r="L2158" s="42">
        <v>19</v>
      </c>
      <c r="M2158">
        <v>6</v>
      </c>
      <c r="N2158">
        <v>114</v>
      </c>
    </row>
    <row r="2159" spans="3:14">
      <c r="C2159">
        <v>9</v>
      </c>
      <c r="D2159" t="s">
        <v>378</v>
      </c>
      <c r="E2159">
        <v>10557</v>
      </c>
      <c r="F2159" t="s">
        <v>327</v>
      </c>
      <c r="G2159" t="s">
        <v>328</v>
      </c>
      <c r="H2159">
        <v>10557</v>
      </c>
      <c r="I2159">
        <v>64</v>
      </c>
      <c r="J2159" t="s">
        <v>172</v>
      </c>
      <c r="K2159" s="41">
        <v>34884</v>
      </c>
      <c r="L2159" s="42">
        <v>33.25</v>
      </c>
      <c r="M2159">
        <v>30</v>
      </c>
      <c r="N2159">
        <v>997.5</v>
      </c>
    </row>
    <row r="2160" spans="3:14">
      <c r="C2160">
        <v>9</v>
      </c>
      <c r="D2160" t="s">
        <v>378</v>
      </c>
      <c r="E2160">
        <v>10557</v>
      </c>
      <c r="F2160" t="s">
        <v>327</v>
      </c>
      <c r="G2160" t="s">
        <v>328</v>
      </c>
      <c r="H2160">
        <v>10557</v>
      </c>
      <c r="I2160">
        <v>75</v>
      </c>
      <c r="J2160" t="s">
        <v>175</v>
      </c>
      <c r="K2160" s="41">
        <v>34884</v>
      </c>
      <c r="L2160" s="42">
        <v>7.75</v>
      </c>
      <c r="M2160">
        <v>20</v>
      </c>
      <c r="N2160">
        <v>155</v>
      </c>
    </row>
    <row r="2161" spans="3:14">
      <c r="C2161">
        <v>9</v>
      </c>
      <c r="D2161" t="s">
        <v>378</v>
      </c>
      <c r="E2161">
        <v>10970</v>
      </c>
      <c r="F2161" t="s">
        <v>370</v>
      </c>
      <c r="G2161" t="s">
        <v>371</v>
      </c>
      <c r="H2161">
        <v>10970</v>
      </c>
      <c r="I2161">
        <v>52</v>
      </c>
      <c r="J2161" t="s">
        <v>169</v>
      </c>
      <c r="K2161" s="41">
        <v>35178</v>
      </c>
      <c r="L2161" s="42">
        <v>7</v>
      </c>
      <c r="M2161">
        <v>40</v>
      </c>
      <c r="N2161">
        <v>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1010-0C2C-4AF2-8DE0-BE2FD261194F}">
  <dimension ref="A1:E1777"/>
  <sheetViews>
    <sheetView tabSelected="1" workbookViewId="0">
      <selection activeCell="A2" sqref="A2:E15"/>
    </sheetView>
  </sheetViews>
  <sheetFormatPr defaultRowHeight="15"/>
  <cols>
    <col min="1" max="1" width="31.85546875" bestFit="1" customWidth="1"/>
    <col min="2" max="2" width="29.140625" style="15" bestFit="1" customWidth="1"/>
    <col min="3" max="3" width="15.85546875" style="15" bestFit="1" customWidth="1"/>
    <col min="4" max="5" width="15.85546875" bestFit="1" customWidth="1"/>
  </cols>
  <sheetData>
    <row r="1" spans="1:5">
      <c r="A1" t="s">
        <v>382</v>
      </c>
    </row>
    <row r="2" spans="1:5">
      <c r="A2" s="40" t="s">
        <v>107</v>
      </c>
      <c r="B2" s="40" t="s">
        <v>110</v>
      </c>
      <c r="C2" s="15" t="s">
        <v>383</v>
      </c>
      <c r="D2" s="15" t="s">
        <v>384</v>
      </c>
      <c r="E2" t="s">
        <v>385</v>
      </c>
    </row>
    <row r="3" spans="1:5">
      <c r="A3" t="s">
        <v>301</v>
      </c>
      <c r="B3" t="s">
        <v>156</v>
      </c>
      <c r="C3" s="15">
        <v>10</v>
      </c>
      <c r="D3" s="15">
        <v>60</v>
      </c>
      <c r="E3" s="54">
        <v>6</v>
      </c>
    </row>
    <row r="4" spans="1:5">
      <c r="B4" t="s">
        <v>168</v>
      </c>
      <c r="C4" s="15">
        <v>18</v>
      </c>
      <c r="D4" s="15">
        <v>378</v>
      </c>
      <c r="E4" s="54">
        <v>21</v>
      </c>
    </row>
    <row r="5" spans="1:5">
      <c r="B5" t="s">
        <v>177</v>
      </c>
      <c r="C5" s="15">
        <v>13.25</v>
      </c>
      <c r="D5" s="15">
        <v>530</v>
      </c>
      <c r="E5" s="54">
        <v>40</v>
      </c>
    </row>
    <row r="6" spans="1:5">
      <c r="B6" t="s">
        <v>144</v>
      </c>
      <c r="C6" s="15">
        <v>21.5</v>
      </c>
      <c r="D6" s="15">
        <v>430</v>
      </c>
      <c r="E6" s="54">
        <v>20</v>
      </c>
    </row>
    <row r="7" spans="1:5">
      <c r="B7" t="s">
        <v>158</v>
      </c>
      <c r="C7" s="15">
        <v>25</v>
      </c>
      <c r="D7" s="15">
        <v>400</v>
      </c>
      <c r="E7" s="54">
        <v>16</v>
      </c>
    </row>
    <row r="8" spans="1:5">
      <c r="B8" t="s">
        <v>187</v>
      </c>
      <c r="C8" s="15">
        <v>18</v>
      </c>
      <c r="D8" s="15">
        <v>270</v>
      </c>
      <c r="E8" s="54">
        <v>15</v>
      </c>
    </row>
    <row r="9" spans="1:5">
      <c r="B9" t="s">
        <v>176</v>
      </c>
      <c r="C9" s="15">
        <v>13</v>
      </c>
      <c r="D9" s="15">
        <v>26</v>
      </c>
      <c r="E9" s="54">
        <v>2</v>
      </c>
    </row>
    <row r="10" spans="1:5">
      <c r="B10" t="s">
        <v>198</v>
      </c>
      <c r="C10" s="15">
        <v>55</v>
      </c>
      <c r="D10" s="15">
        <v>825</v>
      </c>
      <c r="E10" s="54">
        <v>15</v>
      </c>
    </row>
    <row r="11" spans="1:5">
      <c r="B11" t="s">
        <v>211</v>
      </c>
      <c r="C11" s="15">
        <v>91.2</v>
      </c>
      <c r="D11" s="15">
        <v>775.2</v>
      </c>
      <c r="E11" s="54">
        <v>17</v>
      </c>
    </row>
    <row r="12" spans="1:5">
      <c r="B12" t="s">
        <v>128</v>
      </c>
      <c r="C12" s="15">
        <v>12</v>
      </c>
      <c r="D12" s="15">
        <v>24</v>
      </c>
      <c r="E12" s="54">
        <v>2</v>
      </c>
    </row>
    <row r="13" spans="1:5">
      <c r="B13" t="s">
        <v>191</v>
      </c>
      <c r="C13" s="15">
        <v>43.9</v>
      </c>
      <c r="D13" s="15">
        <v>878</v>
      </c>
      <c r="E13" s="54">
        <v>20</v>
      </c>
    </row>
    <row r="14" spans="1:5">
      <c r="A14" t="s">
        <v>386</v>
      </c>
      <c r="B14"/>
      <c r="C14" s="15">
        <v>320.84999999999997</v>
      </c>
      <c r="D14" s="15">
        <v>4596.2</v>
      </c>
      <c r="E14" s="54">
        <v>174</v>
      </c>
    </row>
    <row r="15" spans="1:5">
      <c r="A15" t="s">
        <v>74</v>
      </c>
      <c r="B15"/>
      <c r="C15" s="15">
        <v>320.84999999999997</v>
      </c>
      <c r="D15" s="15">
        <v>4596.2</v>
      </c>
      <c r="E15" s="54">
        <v>174</v>
      </c>
    </row>
    <row r="16" spans="1:5">
      <c r="B16"/>
      <c r="C16"/>
    </row>
    <row r="17" spans="2:3">
      <c r="B17"/>
      <c r="C17"/>
    </row>
    <row r="18" spans="2:3">
      <c r="B18"/>
      <c r="C18"/>
    </row>
    <row r="19" spans="2:3">
      <c r="B19"/>
      <c r="C19"/>
    </row>
    <row r="20" spans="2:3">
      <c r="B20"/>
      <c r="C20"/>
    </row>
    <row r="21" spans="2:3">
      <c r="B21"/>
      <c r="C21"/>
    </row>
    <row r="22" spans="2:3">
      <c r="B22"/>
      <c r="C22"/>
    </row>
    <row r="23" spans="2:3">
      <c r="B23"/>
      <c r="C23"/>
    </row>
    <row r="24" spans="2:3">
      <c r="B24"/>
      <c r="C24"/>
    </row>
    <row r="25" spans="2:3">
      <c r="B25"/>
      <c r="C25"/>
    </row>
    <row r="26" spans="2:3">
      <c r="B26"/>
      <c r="C26"/>
    </row>
    <row r="27" spans="2:3">
      <c r="B27"/>
      <c r="C27"/>
    </row>
    <row r="28" spans="2:3">
      <c r="B28"/>
      <c r="C28"/>
    </row>
    <row r="29" spans="2:3">
      <c r="B29"/>
      <c r="C29"/>
    </row>
    <row r="30" spans="2:3">
      <c r="B30"/>
      <c r="C30"/>
    </row>
    <row r="31" spans="2:3">
      <c r="B31"/>
      <c r="C31"/>
    </row>
    <row r="32" spans="2:3">
      <c r="B32"/>
      <c r="C32"/>
    </row>
    <row r="33" spans="2:3">
      <c r="B33"/>
      <c r="C33"/>
    </row>
    <row r="34" spans="2:3">
      <c r="B34"/>
      <c r="C34"/>
    </row>
    <row r="35" spans="2:3">
      <c r="B35"/>
      <c r="C35"/>
    </row>
    <row r="36" spans="2:3">
      <c r="B36"/>
      <c r="C36"/>
    </row>
    <row r="37" spans="2:3">
      <c r="B37"/>
      <c r="C37"/>
    </row>
    <row r="38" spans="2:3">
      <c r="B38"/>
      <c r="C38"/>
    </row>
    <row r="39" spans="2:3">
      <c r="B39"/>
      <c r="C39"/>
    </row>
    <row r="40" spans="2:3">
      <c r="B40"/>
      <c r="C40"/>
    </row>
    <row r="41" spans="2:3">
      <c r="B41"/>
      <c r="C41"/>
    </row>
    <row r="42" spans="2:3">
      <c r="B42"/>
      <c r="C42"/>
    </row>
    <row r="43" spans="2:3">
      <c r="B43"/>
      <c r="C43"/>
    </row>
    <row r="44" spans="2:3">
      <c r="B44"/>
      <c r="C44"/>
    </row>
    <row r="45" spans="2:3">
      <c r="B45"/>
      <c r="C45"/>
    </row>
    <row r="46" spans="2:3">
      <c r="B46"/>
      <c r="C46"/>
    </row>
    <row r="47" spans="2:3">
      <c r="B47"/>
      <c r="C47"/>
    </row>
    <row r="48" spans="2:3">
      <c r="B48"/>
      <c r="C48"/>
    </row>
    <row r="49" spans="2:3">
      <c r="B49"/>
      <c r="C49"/>
    </row>
    <row r="50" spans="2:3">
      <c r="B50"/>
      <c r="C50"/>
    </row>
    <row r="51" spans="2:3">
      <c r="B51"/>
      <c r="C51"/>
    </row>
    <row r="52" spans="2:3">
      <c r="B52"/>
      <c r="C52"/>
    </row>
    <row r="53" spans="2:3">
      <c r="B53"/>
      <c r="C53"/>
    </row>
    <row r="54" spans="2:3">
      <c r="B54"/>
      <c r="C54"/>
    </row>
    <row r="55" spans="2:3">
      <c r="B55"/>
      <c r="C55"/>
    </row>
    <row r="56" spans="2:3">
      <c r="B56"/>
      <c r="C56"/>
    </row>
    <row r="57" spans="2:3">
      <c r="B57"/>
      <c r="C57"/>
    </row>
    <row r="58" spans="2:3">
      <c r="B58"/>
      <c r="C58"/>
    </row>
    <row r="59" spans="2:3">
      <c r="B59"/>
      <c r="C59"/>
    </row>
    <row r="60" spans="2:3">
      <c r="B60"/>
      <c r="C60"/>
    </row>
    <row r="61" spans="2:3">
      <c r="B61"/>
      <c r="C61"/>
    </row>
    <row r="62" spans="2:3">
      <c r="B62"/>
      <c r="C62"/>
    </row>
    <row r="63" spans="2:3">
      <c r="B63"/>
      <c r="C63"/>
    </row>
    <row r="64" spans="2:3">
      <c r="B64"/>
      <c r="C64"/>
    </row>
    <row r="65" spans="2:3">
      <c r="B65"/>
      <c r="C65"/>
    </row>
    <row r="66" spans="2:3">
      <c r="B66"/>
      <c r="C66"/>
    </row>
    <row r="67" spans="2:3">
      <c r="B67"/>
      <c r="C67"/>
    </row>
    <row r="68" spans="2:3">
      <c r="B68"/>
      <c r="C68"/>
    </row>
    <row r="69" spans="2:3">
      <c r="B69"/>
      <c r="C69"/>
    </row>
    <row r="70" spans="2:3">
      <c r="B70"/>
      <c r="C70"/>
    </row>
    <row r="71" spans="2:3">
      <c r="B71"/>
      <c r="C71"/>
    </row>
    <row r="72" spans="2:3">
      <c r="B72"/>
      <c r="C72"/>
    </row>
    <row r="73" spans="2:3">
      <c r="B73"/>
      <c r="C73"/>
    </row>
    <row r="74" spans="2:3">
      <c r="B74"/>
      <c r="C74"/>
    </row>
    <row r="75" spans="2:3">
      <c r="B75"/>
      <c r="C75"/>
    </row>
    <row r="76" spans="2:3">
      <c r="B76"/>
      <c r="C76"/>
    </row>
    <row r="77" spans="2:3">
      <c r="B77"/>
      <c r="C77"/>
    </row>
    <row r="78" spans="2:3">
      <c r="B78"/>
      <c r="C78"/>
    </row>
    <row r="79" spans="2:3">
      <c r="B79"/>
      <c r="C79"/>
    </row>
    <row r="80" spans="2:3">
      <c r="B80"/>
      <c r="C80"/>
    </row>
    <row r="81" spans="2:3">
      <c r="B81"/>
      <c r="C81"/>
    </row>
    <row r="82" spans="2:3">
      <c r="B82"/>
      <c r="C82"/>
    </row>
    <row r="83" spans="2:3">
      <c r="B83"/>
      <c r="C83"/>
    </row>
    <row r="84" spans="2:3">
      <c r="B84"/>
      <c r="C84"/>
    </row>
    <row r="85" spans="2:3">
      <c r="B85"/>
      <c r="C85"/>
    </row>
    <row r="86" spans="2:3">
      <c r="B86"/>
      <c r="C86"/>
    </row>
    <row r="87" spans="2:3">
      <c r="B87"/>
      <c r="C87"/>
    </row>
    <row r="88" spans="2:3">
      <c r="B88"/>
      <c r="C88"/>
    </row>
    <row r="89" spans="2:3">
      <c r="B89"/>
      <c r="C89"/>
    </row>
    <row r="90" spans="2:3">
      <c r="B90"/>
      <c r="C90"/>
    </row>
    <row r="91" spans="2:3">
      <c r="B91"/>
      <c r="C91"/>
    </row>
    <row r="92" spans="2:3">
      <c r="B92"/>
      <c r="C92"/>
    </row>
    <row r="93" spans="2:3">
      <c r="B93"/>
      <c r="C93"/>
    </row>
    <row r="94" spans="2:3">
      <c r="B94"/>
      <c r="C94"/>
    </row>
    <row r="95" spans="2:3">
      <c r="B95"/>
      <c r="C95"/>
    </row>
    <row r="96" spans="2:3">
      <c r="B96"/>
      <c r="C96"/>
    </row>
    <row r="97" spans="2:3">
      <c r="B97"/>
      <c r="C97"/>
    </row>
    <row r="98" spans="2:3">
      <c r="B98"/>
      <c r="C98"/>
    </row>
    <row r="99" spans="2:3">
      <c r="B99"/>
      <c r="C99"/>
    </row>
    <row r="100" spans="2:3">
      <c r="B100"/>
      <c r="C100"/>
    </row>
    <row r="101" spans="2:3">
      <c r="B101"/>
      <c r="C101"/>
    </row>
    <row r="102" spans="2:3">
      <c r="B102"/>
      <c r="C102"/>
    </row>
    <row r="103" spans="2:3">
      <c r="B103"/>
      <c r="C103"/>
    </row>
    <row r="104" spans="2:3">
      <c r="B104"/>
      <c r="C104"/>
    </row>
    <row r="105" spans="2:3">
      <c r="B105"/>
      <c r="C105"/>
    </row>
    <row r="106" spans="2:3">
      <c r="B106"/>
      <c r="C106"/>
    </row>
    <row r="107" spans="2:3">
      <c r="B107"/>
      <c r="C107"/>
    </row>
    <row r="108" spans="2:3">
      <c r="B108"/>
      <c r="C108"/>
    </row>
    <row r="109" spans="2:3">
      <c r="B109"/>
      <c r="C109"/>
    </row>
    <row r="110" spans="2:3">
      <c r="B110"/>
      <c r="C110"/>
    </row>
    <row r="111" spans="2:3">
      <c r="B111"/>
      <c r="C111"/>
    </row>
    <row r="112" spans="2:3">
      <c r="B112"/>
      <c r="C112"/>
    </row>
    <row r="113" spans="2:3">
      <c r="B113"/>
      <c r="C113"/>
    </row>
    <row r="114" spans="2:3">
      <c r="B114"/>
      <c r="C114"/>
    </row>
    <row r="115" spans="2:3">
      <c r="B115"/>
      <c r="C115"/>
    </row>
    <row r="116" spans="2:3">
      <c r="B116"/>
      <c r="C116"/>
    </row>
    <row r="117" spans="2:3">
      <c r="B117"/>
      <c r="C117"/>
    </row>
    <row r="118" spans="2:3">
      <c r="B118"/>
      <c r="C118"/>
    </row>
    <row r="119" spans="2:3">
      <c r="B119"/>
      <c r="C119"/>
    </row>
    <row r="120" spans="2:3">
      <c r="B120"/>
      <c r="C120"/>
    </row>
    <row r="121" spans="2:3">
      <c r="B121"/>
      <c r="C121"/>
    </row>
    <row r="122" spans="2:3">
      <c r="B122"/>
      <c r="C122"/>
    </row>
    <row r="123" spans="2:3">
      <c r="B123"/>
      <c r="C123"/>
    </row>
    <row r="124" spans="2:3">
      <c r="B124"/>
      <c r="C124"/>
    </row>
    <row r="125" spans="2:3">
      <c r="B125"/>
      <c r="C125"/>
    </row>
    <row r="126" spans="2:3">
      <c r="B126"/>
      <c r="C126"/>
    </row>
    <row r="127" spans="2:3">
      <c r="B127"/>
      <c r="C127"/>
    </row>
    <row r="128" spans="2:3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  <c r="C137"/>
    </row>
    <row r="138" spans="2:3">
      <c r="B138"/>
      <c r="C138"/>
    </row>
    <row r="139" spans="2:3">
      <c r="B139"/>
      <c r="C139"/>
    </row>
    <row r="140" spans="2:3">
      <c r="B140"/>
      <c r="C140"/>
    </row>
    <row r="141" spans="2:3">
      <c r="B141"/>
      <c r="C141"/>
    </row>
    <row r="142" spans="2:3">
      <c r="B142"/>
      <c r="C142"/>
    </row>
    <row r="143" spans="2:3">
      <c r="B143"/>
      <c r="C143"/>
    </row>
    <row r="144" spans="2:3">
      <c r="B144"/>
      <c r="C144"/>
    </row>
    <row r="145" spans="2:3">
      <c r="B145"/>
      <c r="C145"/>
    </row>
    <row r="146" spans="2:3">
      <c r="B146"/>
      <c r="C146"/>
    </row>
    <row r="147" spans="2:3">
      <c r="B147"/>
      <c r="C147"/>
    </row>
    <row r="148" spans="2:3">
      <c r="B148"/>
      <c r="C148"/>
    </row>
    <row r="149" spans="2:3">
      <c r="B149"/>
      <c r="C149"/>
    </row>
    <row r="150" spans="2:3">
      <c r="B150"/>
      <c r="C150"/>
    </row>
    <row r="151" spans="2:3">
      <c r="B151"/>
      <c r="C151"/>
    </row>
    <row r="152" spans="2:3">
      <c r="B152"/>
      <c r="C152"/>
    </row>
    <row r="153" spans="2:3">
      <c r="B153"/>
      <c r="C153"/>
    </row>
    <row r="154" spans="2:3">
      <c r="B154"/>
      <c r="C154"/>
    </row>
    <row r="155" spans="2:3">
      <c r="B155"/>
      <c r="C155"/>
    </row>
    <row r="156" spans="2:3">
      <c r="B156"/>
      <c r="C156"/>
    </row>
    <row r="157" spans="2:3">
      <c r="B157"/>
      <c r="C157"/>
    </row>
    <row r="158" spans="2:3">
      <c r="B158"/>
      <c r="C158"/>
    </row>
    <row r="159" spans="2:3">
      <c r="B159"/>
      <c r="C159"/>
    </row>
    <row r="160" spans="2:3">
      <c r="B160"/>
      <c r="C160"/>
    </row>
    <row r="161" spans="2:3">
      <c r="B161"/>
      <c r="C161"/>
    </row>
    <row r="162" spans="2:3">
      <c r="B162"/>
      <c r="C162"/>
    </row>
    <row r="163" spans="2:3">
      <c r="B163"/>
      <c r="C163"/>
    </row>
    <row r="164" spans="2:3">
      <c r="B164"/>
      <c r="C164"/>
    </row>
    <row r="165" spans="2:3">
      <c r="B165"/>
      <c r="C165"/>
    </row>
    <row r="166" spans="2:3">
      <c r="B166"/>
      <c r="C166"/>
    </row>
    <row r="167" spans="2:3">
      <c r="B167"/>
      <c r="C167"/>
    </row>
    <row r="168" spans="2:3">
      <c r="B168"/>
      <c r="C168"/>
    </row>
    <row r="169" spans="2:3">
      <c r="B169"/>
      <c r="C169"/>
    </row>
    <row r="170" spans="2:3">
      <c r="B170"/>
      <c r="C170"/>
    </row>
    <row r="171" spans="2:3">
      <c r="B171"/>
      <c r="C171"/>
    </row>
    <row r="172" spans="2:3">
      <c r="B172"/>
      <c r="C172"/>
    </row>
    <row r="173" spans="2:3">
      <c r="B173"/>
      <c r="C173"/>
    </row>
    <row r="174" spans="2:3">
      <c r="B174"/>
      <c r="C174"/>
    </row>
    <row r="175" spans="2:3">
      <c r="B175"/>
      <c r="C175"/>
    </row>
    <row r="176" spans="2:3">
      <c r="B176"/>
      <c r="C176"/>
    </row>
    <row r="177" spans="2:3">
      <c r="B177"/>
      <c r="C177"/>
    </row>
    <row r="178" spans="2:3">
      <c r="B178"/>
      <c r="C178"/>
    </row>
    <row r="179" spans="2:3">
      <c r="B179"/>
      <c r="C179"/>
    </row>
    <row r="180" spans="2:3">
      <c r="B180"/>
      <c r="C180"/>
    </row>
    <row r="181" spans="2:3">
      <c r="B181"/>
      <c r="C181"/>
    </row>
    <row r="182" spans="2:3">
      <c r="B182"/>
      <c r="C182"/>
    </row>
    <row r="183" spans="2:3">
      <c r="B183"/>
      <c r="C183"/>
    </row>
    <row r="184" spans="2:3">
      <c r="B184"/>
      <c r="C184"/>
    </row>
    <row r="185" spans="2:3">
      <c r="B185"/>
      <c r="C185"/>
    </row>
    <row r="186" spans="2:3">
      <c r="B186"/>
      <c r="C186"/>
    </row>
    <row r="187" spans="2:3">
      <c r="B187"/>
      <c r="C187"/>
    </row>
    <row r="188" spans="2:3">
      <c r="B188"/>
      <c r="C188"/>
    </row>
    <row r="189" spans="2:3">
      <c r="B189"/>
      <c r="C189"/>
    </row>
    <row r="190" spans="2:3">
      <c r="B190"/>
      <c r="C190"/>
    </row>
    <row r="191" spans="2:3">
      <c r="B191"/>
      <c r="C191"/>
    </row>
    <row r="192" spans="2:3">
      <c r="B192"/>
      <c r="C192"/>
    </row>
    <row r="193" spans="2:3">
      <c r="B193"/>
      <c r="C193"/>
    </row>
    <row r="194" spans="2:3">
      <c r="B194"/>
      <c r="C194"/>
    </row>
    <row r="195" spans="2:3">
      <c r="B195"/>
      <c r="C195"/>
    </row>
    <row r="196" spans="2:3">
      <c r="B196"/>
      <c r="C196"/>
    </row>
    <row r="197" spans="2:3">
      <c r="B197"/>
      <c r="C197"/>
    </row>
    <row r="198" spans="2:3">
      <c r="B198"/>
      <c r="C198"/>
    </row>
    <row r="199" spans="2:3">
      <c r="B199"/>
      <c r="C199"/>
    </row>
    <row r="200" spans="2:3">
      <c r="B200"/>
      <c r="C200"/>
    </row>
    <row r="201" spans="2:3">
      <c r="B201"/>
      <c r="C201"/>
    </row>
    <row r="202" spans="2:3">
      <c r="B202"/>
      <c r="C202"/>
    </row>
    <row r="203" spans="2:3">
      <c r="B203"/>
      <c r="C203"/>
    </row>
    <row r="204" spans="2:3">
      <c r="B204"/>
      <c r="C204"/>
    </row>
    <row r="205" spans="2:3">
      <c r="B205"/>
      <c r="C205"/>
    </row>
    <row r="206" spans="2:3">
      <c r="B206"/>
      <c r="C206"/>
    </row>
    <row r="207" spans="2:3">
      <c r="B207"/>
      <c r="C207"/>
    </row>
    <row r="208" spans="2:3">
      <c r="B208"/>
      <c r="C208"/>
    </row>
    <row r="209" spans="2:3">
      <c r="B209"/>
      <c r="C209"/>
    </row>
    <row r="210" spans="2:3">
      <c r="B210"/>
      <c r="C210"/>
    </row>
    <row r="211" spans="2:3">
      <c r="B211"/>
      <c r="C211"/>
    </row>
    <row r="212" spans="2:3">
      <c r="B212"/>
      <c r="C212"/>
    </row>
    <row r="213" spans="2:3">
      <c r="B213"/>
      <c r="C213"/>
    </row>
    <row r="214" spans="2:3">
      <c r="B214"/>
      <c r="C214"/>
    </row>
    <row r="215" spans="2:3">
      <c r="B215"/>
      <c r="C215"/>
    </row>
    <row r="216" spans="2:3">
      <c r="B216"/>
      <c r="C216"/>
    </row>
    <row r="217" spans="2:3">
      <c r="B217"/>
      <c r="C217"/>
    </row>
    <row r="218" spans="2:3">
      <c r="B218"/>
      <c r="C218"/>
    </row>
    <row r="219" spans="2:3">
      <c r="B219"/>
      <c r="C219"/>
    </row>
    <row r="220" spans="2:3">
      <c r="B220"/>
      <c r="C220"/>
    </row>
    <row r="221" spans="2:3">
      <c r="B221"/>
      <c r="C221"/>
    </row>
    <row r="222" spans="2:3">
      <c r="B222"/>
      <c r="C222"/>
    </row>
    <row r="223" spans="2:3">
      <c r="B223"/>
      <c r="C223"/>
    </row>
    <row r="224" spans="2:3">
      <c r="B224"/>
      <c r="C224"/>
    </row>
    <row r="225" spans="2:3">
      <c r="B225"/>
      <c r="C225"/>
    </row>
    <row r="226" spans="2:3">
      <c r="B226"/>
      <c r="C226"/>
    </row>
    <row r="227" spans="2:3">
      <c r="B227"/>
      <c r="C227"/>
    </row>
    <row r="228" spans="2:3">
      <c r="B228"/>
      <c r="C228"/>
    </row>
    <row r="229" spans="2:3">
      <c r="B229"/>
      <c r="C229"/>
    </row>
    <row r="230" spans="2:3">
      <c r="B230"/>
      <c r="C230"/>
    </row>
    <row r="231" spans="2:3">
      <c r="B231"/>
      <c r="C231"/>
    </row>
    <row r="232" spans="2:3">
      <c r="B232"/>
      <c r="C232"/>
    </row>
    <row r="233" spans="2:3">
      <c r="B233"/>
      <c r="C233"/>
    </row>
    <row r="234" spans="2:3">
      <c r="B234"/>
      <c r="C234"/>
    </row>
    <row r="235" spans="2:3">
      <c r="B235"/>
      <c r="C235"/>
    </row>
    <row r="236" spans="2:3">
      <c r="B236"/>
      <c r="C236"/>
    </row>
    <row r="237" spans="2:3">
      <c r="B237"/>
      <c r="C237"/>
    </row>
    <row r="238" spans="2:3">
      <c r="B238"/>
      <c r="C238"/>
    </row>
    <row r="239" spans="2:3">
      <c r="B239"/>
      <c r="C239"/>
    </row>
    <row r="240" spans="2:3">
      <c r="B240"/>
      <c r="C240"/>
    </row>
    <row r="241" spans="2:3">
      <c r="B241"/>
      <c r="C241"/>
    </row>
    <row r="242" spans="2:3">
      <c r="B242"/>
      <c r="C242"/>
    </row>
    <row r="243" spans="2:3">
      <c r="B243"/>
      <c r="C243"/>
    </row>
    <row r="244" spans="2:3">
      <c r="B244"/>
      <c r="C244"/>
    </row>
    <row r="245" spans="2:3">
      <c r="B245"/>
      <c r="C245"/>
    </row>
    <row r="246" spans="2:3">
      <c r="B246"/>
      <c r="C246"/>
    </row>
    <row r="247" spans="2:3">
      <c r="B247"/>
      <c r="C247"/>
    </row>
    <row r="248" spans="2:3">
      <c r="B248"/>
      <c r="C248"/>
    </row>
    <row r="249" spans="2:3">
      <c r="B249"/>
      <c r="C249"/>
    </row>
    <row r="250" spans="2:3">
      <c r="B250"/>
      <c r="C250"/>
    </row>
    <row r="251" spans="2:3">
      <c r="B251"/>
      <c r="C251"/>
    </row>
    <row r="252" spans="2:3">
      <c r="B252"/>
      <c r="C252"/>
    </row>
    <row r="253" spans="2:3">
      <c r="B253"/>
      <c r="C253"/>
    </row>
    <row r="254" spans="2:3">
      <c r="B254"/>
      <c r="C254"/>
    </row>
    <row r="255" spans="2:3">
      <c r="B255"/>
      <c r="C255"/>
    </row>
    <row r="256" spans="2:3">
      <c r="B256"/>
      <c r="C256"/>
    </row>
    <row r="257" spans="2:3">
      <c r="B257"/>
      <c r="C257"/>
    </row>
    <row r="258" spans="2:3">
      <c r="B258"/>
      <c r="C258"/>
    </row>
    <row r="259" spans="2:3">
      <c r="B259"/>
      <c r="C259"/>
    </row>
    <row r="260" spans="2:3">
      <c r="B260"/>
      <c r="C260"/>
    </row>
    <row r="261" spans="2:3">
      <c r="B261"/>
      <c r="C261"/>
    </row>
    <row r="262" spans="2:3">
      <c r="B262"/>
      <c r="C262"/>
    </row>
    <row r="263" spans="2:3">
      <c r="B263"/>
      <c r="C263"/>
    </row>
    <row r="264" spans="2:3">
      <c r="B264"/>
      <c r="C264"/>
    </row>
    <row r="265" spans="2:3">
      <c r="B265"/>
      <c r="C265"/>
    </row>
    <row r="266" spans="2:3">
      <c r="B266"/>
      <c r="C266"/>
    </row>
    <row r="267" spans="2:3">
      <c r="B267"/>
      <c r="C267"/>
    </row>
    <row r="268" spans="2:3">
      <c r="B268"/>
      <c r="C268"/>
    </row>
    <row r="269" spans="2:3">
      <c r="B269"/>
      <c r="C269"/>
    </row>
    <row r="270" spans="2:3">
      <c r="B270"/>
      <c r="C270"/>
    </row>
    <row r="271" spans="2:3">
      <c r="B271"/>
      <c r="C271"/>
    </row>
    <row r="272" spans="2:3">
      <c r="B272"/>
      <c r="C272"/>
    </row>
    <row r="273" spans="2:3">
      <c r="B273"/>
      <c r="C273"/>
    </row>
    <row r="274" spans="2:3">
      <c r="B274"/>
      <c r="C274"/>
    </row>
    <row r="275" spans="2:3">
      <c r="B275"/>
      <c r="C275"/>
    </row>
    <row r="276" spans="2:3">
      <c r="B276"/>
      <c r="C276"/>
    </row>
    <row r="277" spans="2:3">
      <c r="B277"/>
      <c r="C277"/>
    </row>
    <row r="278" spans="2:3">
      <c r="B278"/>
      <c r="C278"/>
    </row>
    <row r="279" spans="2:3">
      <c r="B279"/>
      <c r="C279"/>
    </row>
    <row r="280" spans="2:3">
      <c r="B280"/>
      <c r="C280"/>
    </row>
    <row r="281" spans="2:3">
      <c r="B281"/>
      <c r="C281"/>
    </row>
    <row r="282" spans="2:3">
      <c r="B282"/>
      <c r="C282"/>
    </row>
    <row r="283" spans="2:3">
      <c r="B283"/>
      <c r="C283"/>
    </row>
    <row r="284" spans="2:3">
      <c r="B284"/>
      <c r="C284"/>
    </row>
    <row r="285" spans="2:3">
      <c r="B285"/>
      <c r="C285"/>
    </row>
    <row r="286" spans="2:3">
      <c r="B286"/>
      <c r="C286"/>
    </row>
    <row r="287" spans="2:3">
      <c r="B287"/>
      <c r="C287"/>
    </row>
    <row r="288" spans="2:3">
      <c r="B288"/>
      <c r="C288"/>
    </row>
    <row r="289" spans="2:3">
      <c r="B289"/>
      <c r="C289"/>
    </row>
    <row r="290" spans="2:3">
      <c r="B290"/>
      <c r="C290"/>
    </row>
    <row r="291" spans="2:3">
      <c r="B291"/>
      <c r="C291"/>
    </row>
    <row r="292" spans="2:3">
      <c r="B292"/>
      <c r="C292"/>
    </row>
    <row r="293" spans="2:3">
      <c r="B293"/>
      <c r="C293"/>
    </row>
    <row r="294" spans="2:3">
      <c r="B294"/>
      <c r="C294"/>
    </row>
    <row r="295" spans="2:3">
      <c r="B295"/>
      <c r="C295"/>
    </row>
    <row r="296" spans="2:3">
      <c r="B296"/>
      <c r="C296"/>
    </row>
    <row r="297" spans="2:3">
      <c r="B297"/>
      <c r="C297"/>
    </row>
    <row r="298" spans="2:3">
      <c r="B298"/>
      <c r="C298"/>
    </row>
    <row r="299" spans="2:3">
      <c r="B299"/>
      <c r="C299"/>
    </row>
    <row r="300" spans="2:3">
      <c r="B300"/>
      <c r="C300"/>
    </row>
    <row r="301" spans="2:3">
      <c r="B301"/>
      <c r="C301"/>
    </row>
    <row r="302" spans="2:3">
      <c r="B302"/>
      <c r="C302"/>
    </row>
    <row r="303" spans="2:3">
      <c r="B303"/>
      <c r="C303"/>
    </row>
    <row r="304" spans="2:3">
      <c r="B304"/>
      <c r="C304"/>
    </row>
    <row r="305" spans="2:3">
      <c r="B305"/>
      <c r="C305"/>
    </row>
    <row r="306" spans="2:3">
      <c r="B306"/>
      <c r="C306"/>
    </row>
    <row r="307" spans="2:3">
      <c r="B307"/>
      <c r="C307"/>
    </row>
    <row r="308" spans="2:3">
      <c r="B308"/>
      <c r="C308"/>
    </row>
    <row r="309" spans="2:3">
      <c r="B309"/>
      <c r="C309"/>
    </row>
    <row r="310" spans="2:3">
      <c r="B310"/>
      <c r="C310"/>
    </row>
    <row r="311" spans="2:3">
      <c r="B311"/>
      <c r="C311"/>
    </row>
    <row r="312" spans="2:3">
      <c r="B312"/>
      <c r="C312"/>
    </row>
    <row r="313" spans="2:3">
      <c r="B313"/>
      <c r="C313"/>
    </row>
    <row r="314" spans="2:3">
      <c r="B314"/>
      <c r="C314"/>
    </row>
    <row r="315" spans="2:3">
      <c r="B315"/>
      <c r="C315"/>
    </row>
    <row r="316" spans="2:3">
      <c r="B316"/>
      <c r="C316"/>
    </row>
    <row r="317" spans="2:3">
      <c r="B317"/>
      <c r="C317"/>
    </row>
    <row r="318" spans="2:3">
      <c r="B318"/>
      <c r="C318"/>
    </row>
    <row r="319" spans="2:3">
      <c r="B319"/>
      <c r="C319"/>
    </row>
    <row r="320" spans="2:3">
      <c r="B320"/>
      <c r="C320"/>
    </row>
    <row r="321" spans="2:3">
      <c r="B321"/>
      <c r="C321"/>
    </row>
    <row r="322" spans="2:3">
      <c r="B322"/>
      <c r="C322"/>
    </row>
    <row r="323" spans="2:3">
      <c r="B323"/>
      <c r="C323"/>
    </row>
    <row r="324" spans="2:3">
      <c r="B324"/>
      <c r="C324"/>
    </row>
    <row r="325" spans="2:3">
      <c r="B325"/>
      <c r="C325"/>
    </row>
    <row r="326" spans="2:3">
      <c r="B326"/>
      <c r="C326"/>
    </row>
    <row r="327" spans="2:3">
      <c r="B327"/>
      <c r="C327"/>
    </row>
    <row r="328" spans="2:3">
      <c r="B328"/>
      <c r="C328"/>
    </row>
    <row r="329" spans="2:3">
      <c r="B329"/>
      <c r="C329"/>
    </row>
    <row r="330" spans="2:3">
      <c r="B330"/>
      <c r="C330"/>
    </row>
    <row r="331" spans="2:3">
      <c r="B331"/>
      <c r="C331"/>
    </row>
    <row r="332" spans="2:3">
      <c r="B332"/>
      <c r="C332"/>
    </row>
    <row r="333" spans="2:3">
      <c r="B333"/>
      <c r="C333"/>
    </row>
    <row r="334" spans="2:3">
      <c r="B334"/>
      <c r="C334"/>
    </row>
    <row r="335" spans="2:3">
      <c r="B335"/>
      <c r="C335"/>
    </row>
    <row r="336" spans="2:3">
      <c r="B336"/>
      <c r="C336"/>
    </row>
    <row r="337" spans="2:3">
      <c r="B337"/>
      <c r="C337"/>
    </row>
    <row r="338" spans="2:3">
      <c r="B338"/>
      <c r="C338"/>
    </row>
    <row r="339" spans="2:3">
      <c r="B339"/>
      <c r="C339"/>
    </row>
    <row r="340" spans="2:3">
      <c r="B340"/>
      <c r="C340"/>
    </row>
    <row r="341" spans="2:3">
      <c r="B341"/>
      <c r="C341"/>
    </row>
    <row r="342" spans="2:3">
      <c r="B342"/>
      <c r="C342"/>
    </row>
    <row r="343" spans="2:3">
      <c r="B343"/>
      <c r="C343"/>
    </row>
    <row r="344" spans="2:3">
      <c r="B344"/>
      <c r="C344"/>
    </row>
    <row r="345" spans="2:3">
      <c r="B345"/>
      <c r="C345"/>
    </row>
    <row r="346" spans="2:3">
      <c r="B346"/>
      <c r="C346"/>
    </row>
    <row r="347" spans="2:3">
      <c r="B347"/>
      <c r="C347"/>
    </row>
    <row r="348" spans="2:3">
      <c r="B348"/>
      <c r="C348"/>
    </row>
    <row r="349" spans="2:3">
      <c r="B349"/>
      <c r="C349"/>
    </row>
    <row r="350" spans="2:3">
      <c r="B350"/>
      <c r="C350"/>
    </row>
    <row r="351" spans="2:3">
      <c r="B351"/>
      <c r="C351"/>
    </row>
    <row r="352" spans="2:3">
      <c r="B352"/>
      <c r="C352"/>
    </row>
    <row r="353" spans="2:3">
      <c r="B353"/>
      <c r="C353"/>
    </row>
    <row r="354" spans="2:3">
      <c r="B354"/>
      <c r="C354"/>
    </row>
    <row r="355" spans="2:3">
      <c r="B355"/>
      <c r="C355"/>
    </row>
    <row r="356" spans="2:3">
      <c r="B356"/>
      <c r="C356"/>
    </row>
    <row r="357" spans="2:3">
      <c r="B357"/>
      <c r="C357"/>
    </row>
    <row r="358" spans="2:3">
      <c r="B358"/>
      <c r="C358"/>
    </row>
    <row r="359" spans="2:3">
      <c r="B359"/>
      <c r="C359"/>
    </row>
    <row r="360" spans="2:3">
      <c r="B360"/>
      <c r="C360"/>
    </row>
    <row r="361" spans="2:3">
      <c r="B361"/>
      <c r="C361"/>
    </row>
    <row r="362" spans="2:3">
      <c r="B362"/>
      <c r="C362"/>
    </row>
    <row r="363" spans="2:3">
      <c r="B363"/>
      <c r="C363"/>
    </row>
    <row r="364" spans="2:3">
      <c r="B364"/>
      <c r="C364"/>
    </row>
    <row r="365" spans="2:3">
      <c r="B365"/>
      <c r="C365"/>
    </row>
    <row r="366" spans="2:3">
      <c r="B366"/>
      <c r="C366"/>
    </row>
    <row r="367" spans="2:3">
      <c r="B367"/>
      <c r="C367"/>
    </row>
    <row r="368" spans="2:3">
      <c r="B368"/>
      <c r="C368"/>
    </row>
    <row r="369" spans="2:3">
      <c r="B369"/>
      <c r="C369"/>
    </row>
    <row r="370" spans="2:3">
      <c r="B370"/>
      <c r="C370"/>
    </row>
    <row r="371" spans="2:3">
      <c r="B371"/>
      <c r="C371"/>
    </row>
    <row r="372" spans="2:3">
      <c r="B372"/>
      <c r="C372"/>
    </row>
    <row r="373" spans="2:3">
      <c r="B373"/>
      <c r="C373"/>
    </row>
    <row r="374" spans="2:3">
      <c r="B374"/>
      <c r="C374"/>
    </row>
    <row r="375" spans="2:3">
      <c r="B375"/>
      <c r="C375"/>
    </row>
    <row r="376" spans="2:3">
      <c r="B376"/>
      <c r="C376"/>
    </row>
    <row r="377" spans="2:3">
      <c r="B377"/>
      <c r="C377"/>
    </row>
    <row r="378" spans="2:3">
      <c r="B378"/>
      <c r="C378"/>
    </row>
    <row r="379" spans="2:3">
      <c r="B379"/>
      <c r="C379"/>
    </row>
    <row r="380" spans="2:3">
      <c r="B380"/>
      <c r="C380"/>
    </row>
    <row r="381" spans="2:3">
      <c r="B381"/>
      <c r="C381"/>
    </row>
    <row r="382" spans="2:3">
      <c r="B382"/>
      <c r="C382"/>
    </row>
    <row r="383" spans="2:3">
      <c r="B383"/>
      <c r="C383"/>
    </row>
    <row r="384" spans="2:3">
      <c r="B384"/>
      <c r="C384"/>
    </row>
    <row r="385" spans="2:3">
      <c r="B385"/>
      <c r="C385"/>
    </row>
    <row r="386" spans="2:3">
      <c r="B386"/>
      <c r="C386"/>
    </row>
    <row r="387" spans="2:3">
      <c r="B387"/>
      <c r="C387"/>
    </row>
    <row r="388" spans="2:3">
      <c r="B388"/>
      <c r="C388"/>
    </row>
    <row r="389" spans="2:3">
      <c r="B389"/>
      <c r="C389"/>
    </row>
    <row r="390" spans="2:3">
      <c r="B390"/>
      <c r="C390"/>
    </row>
    <row r="391" spans="2:3">
      <c r="B391"/>
      <c r="C391"/>
    </row>
    <row r="392" spans="2:3">
      <c r="B392"/>
      <c r="C392"/>
    </row>
    <row r="393" spans="2:3">
      <c r="B393"/>
      <c r="C393"/>
    </row>
    <row r="394" spans="2:3">
      <c r="B394"/>
      <c r="C394"/>
    </row>
    <row r="395" spans="2:3">
      <c r="B395"/>
      <c r="C395"/>
    </row>
    <row r="396" spans="2:3">
      <c r="B396"/>
      <c r="C396"/>
    </row>
    <row r="397" spans="2:3">
      <c r="B397"/>
      <c r="C397"/>
    </row>
    <row r="398" spans="2:3">
      <c r="B398"/>
      <c r="C398"/>
    </row>
    <row r="399" spans="2:3">
      <c r="B399"/>
      <c r="C399"/>
    </row>
    <row r="400" spans="2:3">
      <c r="B400"/>
      <c r="C400"/>
    </row>
    <row r="401" spans="2:3">
      <c r="B401"/>
      <c r="C401"/>
    </row>
    <row r="402" spans="2:3">
      <c r="B402"/>
      <c r="C402"/>
    </row>
    <row r="403" spans="2:3">
      <c r="B403"/>
      <c r="C403"/>
    </row>
    <row r="404" spans="2:3">
      <c r="B404"/>
      <c r="C404"/>
    </row>
    <row r="405" spans="2:3">
      <c r="B405"/>
      <c r="C405"/>
    </row>
    <row r="406" spans="2:3">
      <c r="B406"/>
      <c r="C406"/>
    </row>
    <row r="407" spans="2:3">
      <c r="B407"/>
      <c r="C407"/>
    </row>
    <row r="408" spans="2:3">
      <c r="B408"/>
      <c r="C408"/>
    </row>
    <row r="409" spans="2:3">
      <c r="B409"/>
      <c r="C409"/>
    </row>
    <row r="410" spans="2:3">
      <c r="B410"/>
      <c r="C410"/>
    </row>
    <row r="411" spans="2:3">
      <c r="B411"/>
      <c r="C411"/>
    </row>
    <row r="412" spans="2:3">
      <c r="B412"/>
      <c r="C412"/>
    </row>
    <row r="413" spans="2:3">
      <c r="B413"/>
      <c r="C413"/>
    </row>
    <row r="414" spans="2:3">
      <c r="B414"/>
      <c r="C414"/>
    </row>
    <row r="415" spans="2:3">
      <c r="B415"/>
      <c r="C415"/>
    </row>
    <row r="416" spans="2:3">
      <c r="B416"/>
      <c r="C416"/>
    </row>
    <row r="417" spans="2:3">
      <c r="B417"/>
      <c r="C417"/>
    </row>
    <row r="418" spans="2:3">
      <c r="B418"/>
      <c r="C418"/>
    </row>
    <row r="419" spans="2:3">
      <c r="B419"/>
      <c r="C419"/>
    </row>
    <row r="420" spans="2:3">
      <c r="B420"/>
      <c r="C420"/>
    </row>
    <row r="421" spans="2:3">
      <c r="B421"/>
      <c r="C421"/>
    </row>
    <row r="422" spans="2:3">
      <c r="B422"/>
      <c r="C422"/>
    </row>
    <row r="423" spans="2:3">
      <c r="B423"/>
      <c r="C423"/>
    </row>
    <row r="424" spans="2:3">
      <c r="B424"/>
      <c r="C424"/>
    </row>
    <row r="425" spans="2:3">
      <c r="B425"/>
      <c r="C425"/>
    </row>
    <row r="426" spans="2:3">
      <c r="B426"/>
      <c r="C426"/>
    </row>
    <row r="427" spans="2:3">
      <c r="B427"/>
      <c r="C427"/>
    </row>
    <row r="428" spans="2:3">
      <c r="B428"/>
      <c r="C428"/>
    </row>
    <row r="429" spans="2:3">
      <c r="B429"/>
      <c r="C429"/>
    </row>
    <row r="430" spans="2:3">
      <c r="B430"/>
      <c r="C430"/>
    </row>
    <row r="431" spans="2:3">
      <c r="B431"/>
      <c r="C431"/>
    </row>
    <row r="432" spans="2:3">
      <c r="B432"/>
      <c r="C432"/>
    </row>
    <row r="433" spans="2:3">
      <c r="B433"/>
      <c r="C433"/>
    </row>
    <row r="434" spans="2:3">
      <c r="B434"/>
      <c r="C434"/>
    </row>
    <row r="435" spans="2:3">
      <c r="B435"/>
      <c r="C435"/>
    </row>
    <row r="436" spans="2:3">
      <c r="B436"/>
      <c r="C436"/>
    </row>
    <row r="437" spans="2:3">
      <c r="B437"/>
      <c r="C437"/>
    </row>
    <row r="438" spans="2:3">
      <c r="B438"/>
      <c r="C438"/>
    </row>
    <row r="439" spans="2:3">
      <c r="B439"/>
      <c r="C439"/>
    </row>
    <row r="440" spans="2:3">
      <c r="B440"/>
      <c r="C440"/>
    </row>
    <row r="441" spans="2:3">
      <c r="B441"/>
      <c r="C441"/>
    </row>
    <row r="442" spans="2:3">
      <c r="B442"/>
      <c r="C442"/>
    </row>
    <row r="443" spans="2:3">
      <c r="B443"/>
      <c r="C443"/>
    </row>
    <row r="444" spans="2:3">
      <c r="B444"/>
      <c r="C444"/>
    </row>
    <row r="445" spans="2:3">
      <c r="B445"/>
      <c r="C445"/>
    </row>
    <row r="446" spans="2:3">
      <c r="B446"/>
      <c r="C446"/>
    </row>
    <row r="447" spans="2:3">
      <c r="B447"/>
      <c r="C447"/>
    </row>
    <row r="448" spans="2:3">
      <c r="B448"/>
      <c r="C448"/>
    </row>
    <row r="449" spans="2:3">
      <c r="B449"/>
      <c r="C449"/>
    </row>
    <row r="450" spans="2:3">
      <c r="B450"/>
      <c r="C450"/>
    </row>
    <row r="451" spans="2:3">
      <c r="B451"/>
      <c r="C451"/>
    </row>
    <row r="452" spans="2:3">
      <c r="B452"/>
      <c r="C452"/>
    </row>
    <row r="453" spans="2:3">
      <c r="B453"/>
      <c r="C453"/>
    </row>
    <row r="454" spans="2:3">
      <c r="B454"/>
      <c r="C454"/>
    </row>
    <row r="455" spans="2:3">
      <c r="B455"/>
      <c r="C455"/>
    </row>
    <row r="456" spans="2:3">
      <c r="B456"/>
      <c r="C456"/>
    </row>
    <row r="457" spans="2:3">
      <c r="B457"/>
      <c r="C457"/>
    </row>
    <row r="458" spans="2:3">
      <c r="B458"/>
      <c r="C458"/>
    </row>
    <row r="459" spans="2:3">
      <c r="B459"/>
      <c r="C459"/>
    </row>
    <row r="460" spans="2:3">
      <c r="B460"/>
      <c r="C460"/>
    </row>
    <row r="461" spans="2:3">
      <c r="B461"/>
      <c r="C461"/>
    </row>
    <row r="462" spans="2:3">
      <c r="B462"/>
      <c r="C462"/>
    </row>
    <row r="463" spans="2:3">
      <c r="B463"/>
      <c r="C463"/>
    </row>
    <row r="464" spans="2:3">
      <c r="B464"/>
      <c r="C464"/>
    </row>
    <row r="465" spans="2:3">
      <c r="B465"/>
      <c r="C465"/>
    </row>
    <row r="466" spans="2:3">
      <c r="B466"/>
      <c r="C466"/>
    </row>
    <row r="467" spans="2:3">
      <c r="B467"/>
      <c r="C467"/>
    </row>
    <row r="468" spans="2:3">
      <c r="B468"/>
      <c r="C468"/>
    </row>
    <row r="469" spans="2:3">
      <c r="B469"/>
      <c r="C469"/>
    </row>
    <row r="470" spans="2:3">
      <c r="B470"/>
      <c r="C470"/>
    </row>
    <row r="471" spans="2:3">
      <c r="B471"/>
      <c r="C471"/>
    </row>
    <row r="472" spans="2:3">
      <c r="B472"/>
      <c r="C472"/>
    </row>
    <row r="473" spans="2:3">
      <c r="B473"/>
      <c r="C473"/>
    </row>
    <row r="474" spans="2:3">
      <c r="B474"/>
      <c r="C474"/>
    </row>
    <row r="475" spans="2:3">
      <c r="B475"/>
      <c r="C475"/>
    </row>
    <row r="476" spans="2:3">
      <c r="B476"/>
      <c r="C476"/>
    </row>
    <row r="477" spans="2:3">
      <c r="B477"/>
      <c r="C477"/>
    </row>
    <row r="478" spans="2:3">
      <c r="B478"/>
      <c r="C478"/>
    </row>
    <row r="479" spans="2:3">
      <c r="B479"/>
      <c r="C479"/>
    </row>
    <row r="480" spans="2:3">
      <c r="B480"/>
      <c r="C480"/>
    </row>
    <row r="481" spans="2:3">
      <c r="B481"/>
      <c r="C481"/>
    </row>
    <row r="482" spans="2:3">
      <c r="B482"/>
      <c r="C482"/>
    </row>
    <row r="483" spans="2:3">
      <c r="B483"/>
      <c r="C483"/>
    </row>
    <row r="484" spans="2:3">
      <c r="B484"/>
      <c r="C484"/>
    </row>
    <row r="485" spans="2:3">
      <c r="B485"/>
      <c r="C485"/>
    </row>
    <row r="486" spans="2:3">
      <c r="B486"/>
      <c r="C486"/>
    </row>
    <row r="487" spans="2:3">
      <c r="B487"/>
      <c r="C487"/>
    </row>
    <row r="488" spans="2:3">
      <c r="B488"/>
      <c r="C488"/>
    </row>
    <row r="489" spans="2:3">
      <c r="B489"/>
      <c r="C489"/>
    </row>
    <row r="490" spans="2:3">
      <c r="B490"/>
      <c r="C490"/>
    </row>
    <row r="491" spans="2:3">
      <c r="B491"/>
      <c r="C491"/>
    </row>
    <row r="492" spans="2:3">
      <c r="B492"/>
      <c r="C492"/>
    </row>
    <row r="493" spans="2:3">
      <c r="B493"/>
      <c r="C493"/>
    </row>
    <row r="494" spans="2:3">
      <c r="B494"/>
      <c r="C494"/>
    </row>
    <row r="495" spans="2:3">
      <c r="B495"/>
      <c r="C495"/>
    </row>
    <row r="496" spans="2:3">
      <c r="B496"/>
      <c r="C496"/>
    </row>
    <row r="497" spans="2:3">
      <c r="B497"/>
      <c r="C497"/>
    </row>
    <row r="498" spans="2:3">
      <c r="B498"/>
      <c r="C498"/>
    </row>
    <row r="499" spans="2:3">
      <c r="B499"/>
      <c r="C499"/>
    </row>
    <row r="500" spans="2:3">
      <c r="B500"/>
      <c r="C500"/>
    </row>
    <row r="501" spans="2:3">
      <c r="B501"/>
      <c r="C501"/>
    </row>
    <row r="502" spans="2:3">
      <c r="B502"/>
      <c r="C502"/>
    </row>
    <row r="503" spans="2:3">
      <c r="B503"/>
      <c r="C503"/>
    </row>
    <row r="504" spans="2:3">
      <c r="B504"/>
      <c r="C504"/>
    </row>
    <row r="505" spans="2:3">
      <c r="B505"/>
      <c r="C505"/>
    </row>
    <row r="506" spans="2:3">
      <c r="B506"/>
      <c r="C506"/>
    </row>
    <row r="507" spans="2:3">
      <c r="B507"/>
      <c r="C507"/>
    </row>
    <row r="508" spans="2:3">
      <c r="B508"/>
      <c r="C508"/>
    </row>
    <row r="509" spans="2:3">
      <c r="B509"/>
      <c r="C509"/>
    </row>
    <row r="510" spans="2:3">
      <c r="B510"/>
      <c r="C510"/>
    </row>
    <row r="511" spans="2:3">
      <c r="B511"/>
      <c r="C511"/>
    </row>
    <row r="512" spans="2:3">
      <c r="B512"/>
      <c r="C512"/>
    </row>
    <row r="513" spans="2:3">
      <c r="B513"/>
      <c r="C513"/>
    </row>
    <row r="514" spans="2:3">
      <c r="B514"/>
      <c r="C514"/>
    </row>
    <row r="515" spans="2:3">
      <c r="B515"/>
      <c r="C515"/>
    </row>
    <row r="516" spans="2:3">
      <c r="B516"/>
      <c r="C516"/>
    </row>
    <row r="517" spans="2:3">
      <c r="B517"/>
      <c r="C517"/>
    </row>
    <row r="518" spans="2:3">
      <c r="B518"/>
      <c r="C518"/>
    </row>
    <row r="519" spans="2:3">
      <c r="B519"/>
      <c r="C519"/>
    </row>
    <row r="520" spans="2:3">
      <c r="B520"/>
      <c r="C520"/>
    </row>
    <row r="521" spans="2:3">
      <c r="B521"/>
      <c r="C521"/>
    </row>
    <row r="522" spans="2:3">
      <c r="B522"/>
      <c r="C522"/>
    </row>
    <row r="523" spans="2:3">
      <c r="B523"/>
      <c r="C523"/>
    </row>
    <row r="524" spans="2:3">
      <c r="B524"/>
      <c r="C524"/>
    </row>
    <row r="525" spans="2:3">
      <c r="B525"/>
      <c r="C525"/>
    </row>
    <row r="526" spans="2:3">
      <c r="B526"/>
      <c r="C526"/>
    </row>
    <row r="527" spans="2:3">
      <c r="B527"/>
      <c r="C527"/>
    </row>
    <row r="528" spans="2:3">
      <c r="B528"/>
      <c r="C528"/>
    </row>
    <row r="529" spans="2:3">
      <c r="B529"/>
      <c r="C529"/>
    </row>
    <row r="530" spans="2:3">
      <c r="B530"/>
      <c r="C530"/>
    </row>
    <row r="531" spans="2:3">
      <c r="B531"/>
      <c r="C531"/>
    </row>
    <row r="532" spans="2:3">
      <c r="B532"/>
      <c r="C532"/>
    </row>
    <row r="533" spans="2:3">
      <c r="B533"/>
      <c r="C533"/>
    </row>
    <row r="534" spans="2:3">
      <c r="B534"/>
      <c r="C534"/>
    </row>
    <row r="535" spans="2:3">
      <c r="B535"/>
      <c r="C535"/>
    </row>
    <row r="536" spans="2:3">
      <c r="B536"/>
      <c r="C536"/>
    </row>
    <row r="537" spans="2:3">
      <c r="B537"/>
      <c r="C537"/>
    </row>
    <row r="538" spans="2:3">
      <c r="B538"/>
      <c r="C538"/>
    </row>
    <row r="539" spans="2:3">
      <c r="B539"/>
      <c r="C539"/>
    </row>
    <row r="540" spans="2:3">
      <c r="B540"/>
      <c r="C540"/>
    </row>
    <row r="541" spans="2:3">
      <c r="B541"/>
      <c r="C541"/>
    </row>
    <row r="542" spans="2:3">
      <c r="B542"/>
      <c r="C542"/>
    </row>
    <row r="543" spans="2:3">
      <c r="B543"/>
      <c r="C543"/>
    </row>
    <row r="544" spans="2:3">
      <c r="B544"/>
      <c r="C544"/>
    </row>
    <row r="545" spans="2:3">
      <c r="B545"/>
      <c r="C545"/>
    </row>
    <row r="546" spans="2:3">
      <c r="B546"/>
      <c r="C546"/>
    </row>
    <row r="547" spans="2:3">
      <c r="B547"/>
      <c r="C547"/>
    </row>
    <row r="548" spans="2:3">
      <c r="B548"/>
      <c r="C548"/>
    </row>
    <row r="549" spans="2:3">
      <c r="B549"/>
      <c r="C549"/>
    </row>
    <row r="550" spans="2:3">
      <c r="B550"/>
      <c r="C550"/>
    </row>
    <row r="551" spans="2:3">
      <c r="B551"/>
      <c r="C551"/>
    </row>
    <row r="552" spans="2:3">
      <c r="B552"/>
      <c r="C552"/>
    </row>
    <row r="553" spans="2:3">
      <c r="B553"/>
      <c r="C553"/>
    </row>
    <row r="554" spans="2:3">
      <c r="B554"/>
      <c r="C554"/>
    </row>
    <row r="555" spans="2:3">
      <c r="B555"/>
      <c r="C555"/>
    </row>
    <row r="556" spans="2:3">
      <c r="B556"/>
      <c r="C556"/>
    </row>
    <row r="557" spans="2:3">
      <c r="B557"/>
      <c r="C557"/>
    </row>
    <row r="558" spans="2:3">
      <c r="B558"/>
      <c r="C558"/>
    </row>
    <row r="559" spans="2:3">
      <c r="B559"/>
      <c r="C559"/>
    </row>
    <row r="560" spans="2:3">
      <c r="B560"/>
      <c r="C560"/>
    </row>
    <row r="561" spans="2:3">
      <c r="B561"/>
      <c r="C561"/>
    </row>
    <row r="562" spans="2:3">
      <c r="B562"/>
      <c r="C562"/>
    </row>
    <row r="563" spans="2:3">
      <c r="B563"/>
      <c r="C563"/>
    </row>
    <row r="564" spans="2:3">
      <c r="B564"/>
      <c r="C564"/>
    </row>
    <row r="565" spans="2:3">
      <c r="B565"/>
      <c r="C565"/>
    </row>
    <row r="566" spans="2:3">
      <c r="B566"/>
      <c r="C566"/>
    </row>
    <row r="567" spans="2:3">
      <c r="B567"/>
      <c r="C567"/>
    </row>
    <row r="568" spans="2:3">
      <c r="B568"/>
      <c r="C568"/>
    </row>
    <row r="569" spans="2:3">
      <c r="B569"/>
      <c r="C569"/>
    </row>
    <row r="570" spans="2:3">
      <c r="B570"/>
      <c r="C570"/>
    </row>
    <row r="571" spans="2:3">
      <c r="B571"/>
      <c r="C571"/>
    </row>
    <row r="572" spans="2:3">
      <c r="B572"/>
      <c r="C572"/>
    </row>
    <row r="573" spans="2:3">
      <c r="B573"/>
      <c r="C573"/>
    </row>
    <row r="574" spans="2:3">
      <c r="B574"/>
      <c r="C574"/>
    </row>
    <row r="575" spans="2:3">
      <c r="B575"/>
      <c r="C575"/>
    </row>
    <row r="576" spans="2:3">
      <c r="B576"/>
      <c r="C576"/>
    </row>
    <row r="577" spans="2:3">
      <c r="B577"/>
      <c r="C577"/>
    </row>
    <row r="578" spans="2:3">
      <c r="B578"/>
      <c r="C578"/>
    </row>
    <row r="579" spans="2:3">
      <c r="B579"/>
      <c r="C579"/>
    </row>
    <row r="580" spans="2:3">
      <c r="B580"/>
      <c r="C580"/>
    </row>
    <row r="581" spans="2:3">
      <c r="B581"/>
      <c r="C581"/>
    </row>
    <row r="582" spans="2:3">
      <c r="B582"/>
      <c r="C582"/>
    </row>
    <row r="583" spans="2:3">
      <c r="B583"/>
      <c r="C583"/>
    </row>
    <row r="584" spans="2:3">
      <c r="B584"/>
      <c r="C584"/>
    </row>
    <row r="585" spans="2:3">
      <c r="B585"/>
      <c r="C585"/>
    </row>
    <row r="586" spans="2:3">
      <c r="B586"/>
      <c r="C586"/>
    </row>
    <row r="587" spans="2:3">
      <c r="B587"/>
      <c r="C587"/>
    </row>
    <row r="588" spans="2:3">
      <c r="B588"/>
      <c r="C588"/>
    </row>
    <row r="589" spans="2:3">
      <c r="B589"/>
      <c r="C589"/>
    </row>
    <row r="590" spans="2:3">
      <c r="B590"/>
      <c r="C590"/>
    </row>
    <row r="591" spans="2:3">
      <c r="B591"/>
      <c r="C591"/>
    </row>
    <row r="592" spans="2:3">
      <c r="B592"/>
      <c r="C592"/>
    </row>
    <row r="593" spans="2:3">
      <c r="B593"/>
      <c r="C593"/>
    </row>
    <row r="594" spans="2:3">
      <c r="B594"/>
      <c r="C594"/>
    </row>
    <row r="595" spans="2:3">
      <c r="B595"/>
      <c r="C595"/>
    </row>
    <row r="596" spans="2:3">
      <c r="B596"/>
      <c r="C596"/>
    </row>
    <row r="597" spans="2:3">
      <c r="B597"/>
      <c r="C597"/>
    </row>
    <row r="598" spans="2:3">
      <c r="B598"/>
      <c r="C598"/>
    </row>
    <row r="599" spans="2:3">
      <c r="B599"/>
      <c r="C599"/>
    </row>
    <row r="600" spans="2:3">
      <c r="B600"/>
      <c r="C600"/>
    </row>
    <row r="601" spans="2:3">
      <c r="B601"/>
      <c r="C601"/>
    </row>
    <row r="602" spans="2:3">
      <c r="B602"/>
      <c r="C602"/>
    </row>
    <row r="603" spans="2:3">
      <c r="B603"/>
      <c r="C603"/>
    </row>
    <row r="604" spans="2:3">
      <c r="B604"/>
      <c r="C604"/>
    </row>
    <row r="605" spans="2:3">
      <c r="B605"/>
      <c r="C605"/>
    </row>
    <row r="606" spans="2:3">
      <c r="B606"/>
      <c r="C606"/>
    </row>
    <row r="607" spans="2:3">
      <c r="B607"/>
      <c r="C607"/>
    </row>
    <row r="608" spans="2:3">
      <c r="B608"/>
      <c r="C608"/>
    </row>
    <row r="609" spans="2:3">
      <c r="B609"/>
      <c r="C609"/>
    </row>
    <row r="610" spans="2:3">
      <c r="B610"/>
      <c r="C610"/>
    </row>
    <row r="611" spans="2:3">
      <c r="B611"/>
      <c r="C611"/>
    </row>
    <row r="612" spans="2:3">
      <c r="B612"/>
      <c r="C612"/>
    </row>
    <row r="613" spans="2:3">
      <c r="B613"/>
      <c r="C613"/>
    </row>
    <row r="614" spans="2:3">
      <c r="B614"/>
      <c r="C614"/>
    </row>
    <row r="615" spans="2:3">
      <c r="B615"/>
      <c r="C615"/>
    </row>
    <row r="616" spans="2:3">
      <c r="B616"/>
      <c r="C616"/>
    </row>
    <row r="617" spans="2:3">
      <c r="B617"/>
      <c r="C617"/>
    </row>
    <row r="618" spans="2:3">
      <c r="B618"/>
      <c r="C618"/>
    </row>
    <row r="619" spans="2:3">
      <c r="B619"/>
      <c r="C619"/>
    </row>
    <row r="620" spans="2:3">
      <c r="B620"/>
      <c r="C620"/>
    </row>
    <row r="621" spans="2:3">
      <c r="B621"/>
      <c r="C621"/>
    </row>
    <row r="622" spans="2:3">
      <c r="B622"/>
      <c r="C622"/>
    </row>
    <row r="623" spans="2:3">
      <c r="B623"/>
      <c r="C623"/>
    </row>
    <row r="624" spans="2:3">
      <c r="B624"/>
      <c r="C624"/>
    </row>
    <row r="625" spans="2:3">
      <c r="B625"/>
      <c r="C625"/>
    </row>
    <row r="626" spans="2:3">
      <c r="B626"/>
      <c r="C626"/>
    </row>
    <row r="627" spans="2:3">
      <c r="B627"/>
      <c r="C627"/>
    </row>
    <row r="628" spans="2:3">
      <c r="B628"/>
      <c r="C628"/>
    </row>
    <row r="629" spans="2:3">
      <c r="B629"/>
      <c r="C629"/>
    </row>
    <row r="630" spans="2:3">
      <c r="B630"/>
      <c r="C630"/>
    </row>
    <row r="631" spans="2:3">
      <c r="B631"/>
      <c r="C631"/>
    </row>
    <row r="632" spans="2:3">
      <c r="B632"/>
      <c r="C632"/>
    </row>
    <row r="633" spans="2:3">
      <c r="B633"/>
      <c r="C633"/>
    </row>
    <row r="634" spans="2:3">
      <c r="B634"/>
      <c r="C634"/>
    </row>
    <row r="635" spans="2:3">
      <c r="B635"/>
      <c r="C635"/>
    </row>
    <row r="636" spans="2:3">
      <c r="B636"/>
      <c r="C636"/>
    </row>
    <row r="637" spans="2:3">
      <c r="B637"/>
      <c r="C637"/>
    </row>
    <row r="638" spans="2:3">
      <c r="B638"/>
      <c r="C638"/>
    </row>
    <row r="639" spans="2:3">
      <c r="B639"/>
      <c r="C639"/>
    </row>
    <row r="640" spans="2:3">
      <c r="B640"/>
      <c r="C640"/>
    </row>
    <row r="641" spans="2:3">
      <c r="B641"/>
      <c r="C641"/>
    </row>
    <row r="642" spans="2:3">
      <c r="B642"/>
      <c r="C642"/>
    </row>
    <row r="643" spans="2:3">
      <c r="B643"/>
      <c r="C643"/>
    </row>
    <row r="644" spans="2:3">
      <c r="B644"/>
      <c r="C644"/>
    </row>
    <row r="645" spans="2:3">
      <c r="B645"/>
      <c r="C645"/>
    </row>
    <row r="646" spans="2:3">
      <c r="B646"/>
      <c r="C646"/>
    </row>
    <row r="647" spans="2:3">
      <c r="B647"/>
      <c r="C647"/>
    </row>
    <row r="648" spans="2:3">
      <c r="B648"/>
      <c r="C648"/>
    </row>
    <row r="649" spans="2:3">
      <c r="B649"/>
      <c r="C649"/>
    </row>
    <row r="650" spans="2:3">
      <c r="B650"/>
      <c r="C650"/>
    </row>
    <row r="651" spans="2:3">
      <c r="B651"/>
      <c r="C651"/>
    </row>
    <row r="652" spans="2:3">
      <c r="B652"/>
      <c r="C652"/>
    </row>
    <row r="653" spans="2:3">
      <c r="B653"/>
      <c r="C653"/>
    </row>
    <row r="654" spans="2:3">
      <c r="B654"/>
      <c r="C654"/>
    </row>
    <row r="655" spans="2:3">
      <c r="B655"/>
      <c r="C655"/>
    </row>
    <row r="656" spans="2:3">
      <c r="B656"/>
      <c r="C656"/>
    </row>
    <row r="657" spans="2:3">
      <c r="B657"/>
      <c r="C657"/>
    </row>
    <row r="658" spans="2:3">
      <c r="B658"/>
      <c r="C658"/>
    </row>
    <row r="659" spans="2:3">
      <c r="B659"/>
      <c r="C659"/>
    </row>
    <row r="660" spans="2:3">
      <c r="B660"/>
      <c r="C660"/>
    </row>
    <row r="661" spans="2:3">
      <c r="B661"/>
      <c r="C661"/>
    </row>
    <row r="662" spans="2:3">
      <c r="B662"/>
      <c r="C662"/>
    </row>
    <row r="663" spans="2:3">
      <c r="B663"/>
      <c r="C663"/>
    </row>
    <row r="664" spans="2:3">
      <c r="B664"/>
      <c r="C664"/>
    </row>
    <row r="665" spans="2:3">
      <c r="B665"/>
      <c r="C665"/>
    </row>
    <row r="666" spans="2:3">
      <c r="B666"/>
      <c r="C666"/>
    </row>
    <row r="667" spans="2:3">
      <c r="B667"/>
      <c r="C667"/>
    </row>
    <row r="668" spans="2:3">
      <c r="B668"/>
      <c r="C668"/>
    </row>
    <row r="669" spans="2:3">
      <c r="B669"/>
      <c r="C669"/>
    </row>
    <row r="670" spans="2:3">
      <c r="B670"/>
      <c r="C670"/>
    </row>
    <row r="671" spans="2:3">
      <c r="B671"/>
      <c r="C671"/>
    </row>
    <row r="672" spans="2:3">
      <c r="B672"/>
      <c r="C672"/>
    </row>
    <row r="673" spans="2:3">
      <c r="B673"/>
      <c r="C673"/>
    </row>
    <row r="674" spans="2:3">
      <c r="B674"/>
      <c r="C674"/>
    </row>
    <row r="675" spans="2:3">
      <c r="B675"/>
      <c r="C675"/>
    </row>
    <row r="676" spans="2:3">
      <c r="B676"/>
      <c r="C676"/>
    </row>
    <row r="677" spans="2:3">
      <c r="B677"/>
      <c r="C677"/>
    </row>
    <row r="678" spans="2:3">
      <c r="B678"/>
      <c r="C678"/>
    </row>
    <row r="679" spans="2:3">
      <c r="B679"/>
      <c r="C679"/>
    </row>
    <row r="680" spans="2:3">
      <c r="B680"/>
      <c r="C680"/>
    </row>
    <row r="681" spans="2:3">
      <c r="B681"/>
      <c r="C681"/>
    </row>
    <row r="682" spans="2:3">
      <c r="B682"/>
      <c r="C682"/>
    </row>
    <row r="683" spans="2:3">
      <c r="B683"/>
      <c r="C683"/>
    </row>
    <row r="684" spans="2:3">
      <c r="B684"/>
      <c r="C684"/>
    </row>
    <row r="685" spans="2:3">
      <c r="B685"/>
      <c r="C685"/>
    </row>
    <row r="686" spans="2:3">
      <c r="B686"/>
      <c r="C686"/>
    </row>
    <row r="687" spans="2:3">
      <c r="B687"/>
      <c r="C687"/>
    </row>
    <row r="688" spans="2:3">
      <c r="B688"/>
      <c r="C688"/>
    </row>
    <row r="689" spans="2:3">
      <c r="B689"/>
      <c r="C689"/>
    </row>
    <row r="690" spans="2:3">
      <c r="B690"/>
      <c r="C690"/>
    </row>
    <row r="691" spans="2:3">
      <c r="B691"/>
      <c r="C691"/>
    </row>
    <row r="692" spans="2:3">
      <c r="B692"/>
      <c r="C692"/>
    </row>
    <row r="693" spans="2:3">
      <c r="B693"/>
      <c r="C693"/>
    </row>
    <row r="694" spans="2:3">
      <c r="B694"/>
      <c r="C694"/>
    </row>
    <row r="695" spans="2:3">
      <c r="B695"/>
      <c r="C695"/>
    </row>
    <row r="696" spans="2:3">
      <c r="B696"/>
      <c r="C696"/>
    </row>
    <row r="697" spans="2:3">
      <c r="B697"/>
      <c r="C697"/>
    </row>
    <row r="698" spans="2:3">
      <c r="B698"/>
      <c r="C698"/>
    </row>
    <row r="699" spans="2:3">
      <c r="B699"/>
      <c r="C699"/>
    </row>
    <row r="700" spans="2:3">
      <c r="B700"/>
      <c r="C700"/>
    </row>
    <row r="701" spans="2:3">
      <c r="B701"/>
      <c r="C701"/>
    </row>
    <row r="702" spans="2:3">
      <c r="B702"/>
      <c r="C702"/>
    </row>
    <row r="703" spans="2:3">
      <c r="B703"/>
      <c r="C703"/>
    </row>
    <row r="704" spans="2:3">
      <c r="B704"/>
      <c r="C704"/>
    </row>
    <row r="705" spans="2:3">
      <c r="B705"/>
      <c r="C705"/>
    </row>
    <row r="706" spans="2:3">
      <c r="B706"/>
      <c r="C706"/>
    </row>
    <row r="707" spans="2:3">
      <c r="B707"/>
      <c r="C707"/>
    </row>
    <row r="708" spans="2:3">
      <c r="B708"/>
      <c r="C708"/>
    </row>
    <row r="709" spans="2:3">
      <c r="B709"/>
      <c r="C709"/>
    </row>
    <row r="710" spans="2:3">
      <c r="B710"/>
      <c r="C710"/>
    </row>
    <row r="711" spans="2:3">
      <c r="B711"/>
      <c r="C711"/>
    </row>
    <row r="712" spans="2:3">
      <c r="B712"/>
      <c r="C712"/>
    </row>
    <row r="713" spans="2:3">
      <c r="B713"/>
      <c r="C713"/>
    </row>
    <row r="714" spans="2:3">
      <c r="B714"/>
      <c r="C714"/>
    </row>
    <row r="715" spans="2:3">
      <c r="B715"/>
      <c r="C715"/>
    </row>
    <row r="716" spans="2:3">
      <c r="B716"/>
      <c r="C716"/>
    </row>
    <row r="717" spans="2:3">
      <c r="B717"/>
      <c r="C717"/>
    </row>
    <row r="718" spans="2:3">
      <c r="B718"/>
      <c r="C718"/>
    </row>
    <row r="719" spans="2:3">
      <c r="B719"/>
      <c r="C719"/>
    </row>
    <row r="720" spans="2:3">
      <c r="B720"/>
      <c r="C720"/>
    </row>
    <row r="721" spans="2:3">
      <c r="B721"/>
      <c r="C721"/>
    </row>
    <row r="722" spans="2:3">
      <c r="B722"/>
      <c r="C722"/>
    </row>
    <row r="723" spans="2:3">
      <c r="B723"/>
      <c r="C723"/>
    </row>
    <row r="724" spans="2:3">
      <c r="B724"/>
      <c r="C724"/>
    </row>
    <row r="725" spans="2:3">
      <c r="B725"/>
      <c r="C725"/>
    </row>
    <row r="726" spans="2:3">
      <c r="B726"/>
      <c r="C726"/>
    </row>
    <row r="727" spans="2:3">
      <c r="B727"/>
      <c r="C727"/>
    </row>
    <row r="728" spans="2:3">
      <c r="B728"/>
      <c r="C728"/>
    </row>
    <row r="729" spans="2:3">
      <c r="B729"/>
      <c r="C729"/>
    </row>
    <row r="730" spans="2:3">
      <c r="B730"/>
      <c r="C730"/>
    </row>
    <row r="731" spans="2:3">
      <c r="B731"/>
      <c r="C731"/>
    </row>
    <row r="732" spans="2:3">
      <c r="B732"/>
      <c r="C732"/>
    </row>
    <row r="733" spans="2:3">
      <c r="B733"/>
      <c r="C733"/>
    </row>
    <row r="734" spans="2:3">
      <c r="B734"/>
      <c r="C734"/>
    </row>
    <row r="735" spans="2:3">
      <c r="B735"/>
      <c r="C735"/>
    </row>
    <row r="736" spans="2:3">
      <c r="B736"/>
      <c r="C736"/>
    </row>
    <row r="737" spans="2:3">
      <c r="B737"/>
      <c r="C737"/>
    </row>
    <row r="738" spans="2:3">
      <c r="B738"/>
      <c r="C738"/>
    </row>
    <row r="739" spans="2:3">
      <c r="B739"/>
      <c r="C739"/>
    </row>
    <row r="740" spans="2:3">
      <c r="B740"/>
      <c r="C740"/>
    </row>
    <row r="741" spans="2:3">
      <c r="B741"/>
      <c r="C741"/>
    </row>
    <row r="742" spans="2:3">
      <c r="B742"/>
      <c r="C742"/>
    </row>
    <row r="743" spans="2:3">
      <c r="B743"/>
      <c r="C743"/>
    </row>
    <row r="744" spans="2:3">
      <c r="B744"/>
      <c r="C744"/>
    </row>
    <row r="745" spans="2:3">
      <c r="B745"/>
      <c r="C745"/>
    </row>
    <row r="746" spans="2:3">
      <c r="B746"/>
      <c r="C746"/>
    </row>
    <row r="747" spans="2:3">
      <c r="B747"/>
      <c r="C747"/>
    </row>
    <row r="748" spans="2:3">
      <c r="B748"/>
      <c r="C748"/>
    </row>
    <row r="749" spans="2:3">
      <c r="B749"/>
      <c r="C749"/>
    </row>
    <row r="750" spans="2:3">
      <c r="B750"/>
      <c r="C750"/>
    </row>
    <row r="751" spans="2:3">
      <c r="B751"/>
      <c r="C751"/>
    </row>
    <row r="752" spans="2:3">
      <c r="B752"/>
      <c r="C752"/>
    </row>
    <row r="753" spans="2:3">
      <c r="B753"/>
      <c r="C753"/>
    </row>
    <row r="754" spans="2:3">
      <c r="B754"/>
      <c r="C754"/>
    </row>
    <row r="755" spans="2:3">
      <c r="B755"/>
      <c r="C755"/>
    </row>
    <row r="756" spans="2:3">
      <c r="B756"/>
      <c r="C756"/>
    </row>
    <row r="757" spans="2:3">
      <c r="B757"/>
      <c r="C757"/>
    </row>
    <row r="758" spans="2:3">
      <c r="B758"/>
      <c r="C758"/>
    </row>
    <row r="759" spans="2:3">
      <c r="B759"/>
      <c r="C759"/>
    </row>
    <row r="760" spans="2:3">
      <c r="B760"/>
      <c r="C760"/>
    </row>
    <row r="761" spans="2:3">
      <c r="B761"/>
      <c r="C761"/>
    </row>
    <row r="762" spans="2:3">
      <c r="B762"/>
      <c r="C762"/>
    </row>
    <row r="763" spans="2:3">
      <c r="B763"/>
      <c r="C763"/>
    </row>
    <row r="764" spans="2:3">
      <c r="B764"/>
      <c r="C764"/>
    </row>
    <row r="765" spans="2:3">
      <c r="B765"/>
      <c r="C765"/>
    </row>
    <row r="766" spans="2:3">
      <c r="B766"/>
      <c r="C766"/>
    </row>
    <row r="767" spans="2:3">
      <c r="B767"/>
      <c r="C767"/>
    </row>
    <row r="768" spans="2:3">
      <c r="B768"/>
      <c r="C768"/>
    </row>
    <row r="769" spans="2:3">
      <c r="B769"/>
      <c r="C769"/>
    </row>
    <row r="770" spans="2:3">
      <c r="B770"/>
      <c r="C770"/>
    </row>
    <row r="771" spans="2:3">
      <c r="B771"/>
      <c r="C771"/>
    </row>
    <row r="772" spans="2:3">
      <c r="B772"/>
      <c r="C772"/>
    </row>
    <row r="773" spans="2:3">
      <c r="B773"/>
      <c r="C773"/>
    </row>
    <row r="774" spans="2:3">
      <c r="B774"/>
      <c r="C774"/>
    </row>
    <row r="775" spans="2:3">
      <c r="B775"/>
      <c r="C775"/>
    </row>
    <row r="776" spans="2:3">
      <c r="B776"/>
      <c r="C776"/>
    </row>
    <row r="777" spans="2:3">
      <c r="B777"/>
      <c r="C777"/>
    </row>
    <row r="778" spans="2:3">
      <c r="B778"/>
      <c r="C778"/>
    </row>
    <row r="779" spans="2:3">
      <c r="B779"/>
      <c r="C779"/>
    </row>
    <row r="780" spans="2:3">
      <c r="B780"/>
      <c r="C780"/>
    </row>
    <row r="781" spans="2:3">
      <c r="B781"/>
      <c r="C781"/>
    </row>
    <row r="782" spans="2:3">
      <c r="B782"/>
      <c r="C782"/>
    </row>
    <row r="783" spans="2:3">
      <c r="B783"/>
      <c r="C783"/>
    </row>
    <row r="784" spans="2:3">
      <c r="B784"/>
      <c r="C784"/>
    </row>
    <row r="785" spans="2:3">
      <c r="B785"/>
      <c r="C785"/>
    </row>
    <row r="786" spans="2:3">
      <c r="B786"/>
      <c r="C786"/>
    </row>
    <row r="787" spans="2:3">
      <c r="B787"/>
      <c r="C787"/>
    </row>
    <row r="788" spans="2:3">
      <c r="B788"/>
      <c r="C788"/>
    </row>
    <row r="789" spans="2:3">
      <c r="B789"/>
      <c r="C789"/>
    </row>
    <row r="790" spans="2:3">
      <c r="B790"/>
      <c r="C790"/>
    </row>
    <row r="791" spans="2:3">
      <c r="B791"/>
      <c r="C791"/>
    </row>
    <row r="792" spans="2:3">
      <c r="B792"/>
      <c r="C792"/>
    </row>
    <row r="793" spans="2:3">
      <c r="B793"/>
      <c r="C793"/>
    </row>
    <row r="794" spans="2:3">
      <c r="B794"/>
      <c r="C794"/>
    </row>
    <row r="795" spans="2:3">
      <c r="B795"/>
      <c r="C795"/>
    </row>
    <row r="796" spans="2:3">
      <c r="B796"/>
      <c r="C796"/>
    </row>
    <row r="797" spans="2:3">
      <c r="B797"/>
      <c r="C797"/>
    </row>
    <row r="798" spans="2:3">
      <c r="B798"/>
      <c r="C798"/>
    </row>
    <row r="799" spans="2:3">
      <c r="B799"/>
      <c r="C799"/>
    </row>
    <row r="800" spans="2:3">
      <c r="B800"/>
      <c r="C800"/>
    </row>
    <row r="801" spans="2:3">
      <c r="B801"/>
      <c r="C801"/>
    </row>
    <row r="802" spans="2:3">
      <c r="B802"/>
      <c r="C802"/>
    </row>
    <row r="803" spans="2:3">
      <c r="B803"/>
      <c r="C803"/>
    </row>
    <row r="804" spans="2:3">
      <c r="B804"/>
      <c r="C804"/>
    </row>
    <row r="805" spans="2:3">
      <c r="B805"/>
      <c r="C805"/>
    </row>
    <row r="806" spans="2:3">
      <c r="B806"/>
      <c r="C806"/>
    </row>
    <row r="807" spans="2:3">
      <c r="B807"/>
      <c r="C807"/>
    </row>
    <row r="808" spans="2:3">
      <c r="B808"/>
      <c r="C808"/>
    </row>
    <row r="809" spans="2:3">
      <c r="B809"/>
      <c r="C809"/>
    </row>
    <row r="810" spans="2:3">
      <c r="B810"/>
      <c r="C810"/>
    </row>
    <row r="811" spans="2:3">
      <c r="B811"/>
      <c r="C811"/>
    </row>
    <row r="812" spans="2:3">
      <c r="B812"/>
      <c r="C812"/>
    </row>
    <row r="813" spans="2:3">
      <c r="B813"/>
      <c r="C813"/>
    </row>
    <row r="814" spans="2:3">
      <c r="B814"/>
      <c r="C814"/>
    </row>
    <row r="815" spans="2:3">
      <c r="B815"/>
      <c r="C815"/>
    </row>
    <row r="816" spans="2:3">
      <c r="B816"/>
      <c r="C816"/>
    </row>
    <row r="817" spans="2:3">
      <c r="B817"/>
      <c r="C817"/>
    </row>
    <row r="818" spans="2:3">
      <c r="B818"/>
      <c r="C818"/>
    </row>
    <row r="819" spans="2:3">
      <c r="B819"/>
      <c r="C819"/>
    </row>
    <row r="820" spans="2:3">
      <c r="B820"/>
      <c r="C820"/>
    </row>
    <row r="821" spans="2:3">
      <c r="B821"/>
      <c r="C821"/>
    </row>
    <row r="822" spans="2:3">
      <c r="B822"/>
      <c r="C822"/>
    </row>
    <row r="823" spans="2:3">
      <c r="B823"/>
      <c r="C823"/>
    </row>
    <row r="824" spans="2:3">
      <c r="B824"/>
      <c r="C824"/>
    </row>
    <row r="825" spans="2:3">
      <c r="B825"/>
      <c r="C825"/>
    </row>
    <row r="826" spans="2:3">
      <c r="B826"/>
      <c r="C826"/>
    </row>
    <row r="827" spans="2:3">
      <c r="B827"/>
      <c r="C827"/>
    </row>
    <row r="828" spans="2:3">
      <c r="B828"/>
      <c r="C828"/>
    </row>
    <row r="829" spans="2:3">
      <c r="B829"/>
      <c r="C829"/>
    </row>
    <row r="830" spans="2:3">
      <c r="B830"/>
      <c r="C830"/>
    </row>
    <row r="831" spans="2:3">
      <c r="B831"/>
      <c r="C831"/>
    </row>
    <row r="832" spans="2:3">
      <c r="B832"/>
      <c r="C832"/>
    </row>
    <row r="833" spans="2:3">
      <c r="B833"/>
      <c r="C833"/>
    </row>
    <row r="834" spans="2:3">
      <c r="B834"/>
      <c r="C834"/>
    </row>
    <row r="835" spans="2:3">
      <c r="B835"/>
      <c r="C835"/>
    </row>
    <row r="836" spans="2:3">
      <c r="B836"/>
      <c r="C836"/>
    </row>
    <row r="837" spans="2:3">
      <c r="B837"/>
      <c r="C837"/>
    </row>
    <row r="838" spans="2:3">
      <c r="B838"/>
      <c r="C838"/>
    </row>
    <row r="839" spans="2:3">
      <c r="B839"/>
      <c r="C839"/>
    </row>
    <row r="840" spans="2:3">
      <c r="B840"/>
      <c r="C840"/>
    </row>
    <row r="841" spans="2:3">
      <c r="B841"/>
      <c r="C841"/>
    </row>
    <row r="842" spans="2:3">
      <c r="B842"/>
      <c r="C842"/>
    </row>
    <row r="843" spans="2:3">
      <c r="B843"/>
      <c r="C843"/>
    </row>
    <row r="844" spans="2:3">
      <c r="B844"/>
      <c r="C844"/>
    </row>
    <row r="845" spans="2:3">
      <c r="B845"/>
      <c r="C845"/>
    </row>
    <row r="846" spans="2:3">
      <c r="B846"/>
      <c r="C846"/>
    </row>
    <row r="847" spans="2:3">
      <c r="B847"/>
      <c r="C847"/>
    </row>
    <row r="848" spans="2:3">
      <c r="B848"/>
      <c r="C848"/>
    </row>
    <row r="849" spans="2:3">
      <c r="B849"/>
      <c r="C849"/>
    </row>
    <row r="850" spans="2:3">
      <c r="B850"/>
      <c r="C850"/>
    </row>
    <row r="851" spans="2:3">
      <c r="B851"/>
      <c r="C851"/>
    </row>
    <row r="852" spans="2:3">
      <c r="B852"/>
      <c r="C852"/>
    </row>
    <row r="853" spans="2:3">
      <c r="B853"/>
      <c r="C853"/>
    </row>
    <row r="854" spans="2:3">
      <c r="B854"/>
      <c r="C854"/>
    </row>
    <row r="855" spans="2:3">
      <c r="B855"/>
      <c r="C855"/>
    </row>
    <row r="856" spans="2:3">
      <c r="B856"/>
      <c r="C856"/>
    </row>
    <row r="857" spans="2:3">
      <c r="B857"/>
      <c r="C857"/>
    </row>
    <row r="858" spans="2:3">
      <c r="B858"/>
      <c r="C858"/>
    </row>
    <row r="859" spans="2:3">
      <c r="B859"/>
      <c r="C859"/>
    </row>
    <row r="860" spans="2:3">
      <c r="B860"/>
      <c r="C860"/>
    </row>
    <row r="861" spans="2:3">
      <c r="B861"/>
      <c r="C861"/>
    </row>
    <row r="862" spans="2:3">
      <c r="B862"/>
      <c r="C862"/>
    </row>
    <row r="863" spans="2:3">
      <c r="B863"/>
      <c r="C863"/>
    </row>
    <row r="864" spans="2:3">
      <c r="B864"/>
      <c r="C864"/>
    </row>
    <row r="865" spans="2:3">
      <c r="B865"/>
      <c r="C865"/>
    </row>
    <row r="866" spans="2:3">
      <c r="B866"/>
      <c r="C866"/>
    </row>
    <row r="867" spans="2:3">
      <c r="B867"/>
      <c r="C867"/>
    </row>
    <row r="868" spans="2:3">
      <c r="B868"/>
      <c r="C868"/>
    </row>
    <row r="869" spans="2:3">
      <c r="B869"/>
      <c r="C869"/>
    </row>
    <row r="870" spans="2:3">
      <c r="B870"/>
      <c r="C870"/>
    </row>
    <row r="871" spans="2:3">
      <c r="B871"/>
      <c r="C871"/>
    </row>
    <row r="872" spans="2:3">
      <c r="B872"/>
      <c r="C872"/>
    </row>
    <row r="873" spans="2:3">
      <c r="B873"/>
      <c r="C873"/>
    </row>
    <row r="874" spans="2:3">
      <c r="B874"/>
      <c r="C874"/>
    </row>
    <row r="875" spans="2:3">
      <c r="B875"/>
      <c r="C875"/>
    </row>
    <row r="876" spans="2:3">
      <c r="B876"/>
      <c r="C876"/>
    </row>
    <row r="877" spans="2:3">
      <c r="B877"/>
      <c r="C877"/>
    </row>
    <row r="878" spans="2:3">
      <c r="B878"/>
      <c r="C878"/>
    </row>
    <row r="879" spans="2:3">
      <c r="B879"/>
      <c r="C879"/>
    </row>
    <row r="880" spans="2:3">
      <c r="B880"/>
      <c r="C880"/>
    </row>
    <row r="881" spans="2:3">
      <c r="B881"/>
      <c r="C881"/>
    </row>
    <row r="882" spans="2:3">
      <c r="B882"/>
      <c r="C882"/>
    </row>
    <row r="883" spans="2:3">
      <c r="B883"/>
      <c r="C883"/>
    </row>
    <row r="884" spans="2:3">
      <c r="B884"/>
      <c r="C884"/>
    </row>
    <row r="885" spans="2:3">
      <c r="B885"/>
      <c r="C885"/>
    </row>
    <row r="886" spans="2:3">
      <c r="B886"/>
      <c r="C886"/>
    </row>
    <row r="887" spans="2:3">
      <c r="B887"/>
      <c r="C887"/>
    </row>
    <row r="888" spans="2:3">
      <c r="B888"/>
      <c r="C888"/>
    </row>
    <row r="889" spans="2:3">
      <c r="B889"/>
      <c r="C889"/>
    </row>
    <row r="890" spans="2:3">
      <c r="B890"/>
      <c r="C890"/>
    </row>
    <row r="891" spans="2:3">
      <c r="B891"/>
      <c r="C891"/>
    </row>
    <row r="892" spans="2:3">
      <c r="B892"/>
      <c r="C892"/>
    </row>
    <row r="893" spans="2:3">
      <c r="B893"/>
      <c r="C893"/>
    </row>
    <row r="894" spans="2:3">
      <c r="B894"/>
      <c r="C894"/>
    </row>
    <row r="895" spans="2:3">
      <c r="B895"/>
      <c r="C895"/>
    </row>
    <row r="896" spans="2:3">
      <c r="B896"/>
      <c r="C896"/>
    </row>
    <row r="897" spans="2:3">
      <c r="B897"/>
      <c r="C897"/>
    </row>
    <row r="898" spans="2:3">
      <c r="B898"/>
      <c r="C898"/>
    </row>
    <row r="899" spans="2:3">
      <c r="B899"/>
      <c r="C899"/>
    </row>
    <row r="900" spans="2:3">
      <c r="B900"/>
      <c r="C900"/>
    </row>
    <row r="901" spans="2:3">
      <c r="B901"/>
      <c r="C901"/>
    </row>
    <row r="902" spans="2:3">
      <c r="B902"/>
      <c r="C902"/>
    </row>
    <row r="903" spans="2:3">
      <c r="B903"/>
      <c r="C903"/>
    </row>
    <row r="904" spans="2:3">
      <c r="B904"/>
      <c r="C904"/>
    </row>
    <row r="905" spans="2:3">
      <c r="B905"/>
      <c r="C905"/>
    </row>
    <row r="906" spans="2:3">
      <c r="B906"/>
      <c r="C906"/>
    </row>
    <row r="907" spans="2:3">
      <c r="B907"/>
      <c r="C907"/>
    </row>
    <row r="908" spans="2:3">
      <c r="B908"/>
      <c r="C908"/>
    </row>
    <row r="909" spans="2:3">
      <c r="B909"/>
      <c r="C909"/>
    </row>
    <row r="910" spans="2:3">
      <c r="B910"/>
      <c r="C910"/>
    </row>
    <row r="911" spans="2:3">
      <c r="B911"/>
      <c r="C911"/>
    </row>
    <row r="912" spans="2:3">
      <c r="B912"/>
      <c r="C912"/>
    </row>
    <row r="913" spans="2:3">
      <c r="B913"/>
      <c r="C913"/>
    </row>
    <row r="914" spans="2:3">
      <c r="B914"/>
      <c r="C914"/>
    </row>
    <row r="915" spans="2:3">
      <c r="B915"/>
      <c r="C915"/>
    </row>
    <row r="916" spans="2:3">
      <c r="B916"/>
      <c r="C916"/>
    </row>
    <row r="917" spans="2:3">
      <c r="B917"/>
      <c r="C917"/>
    </row>
    <row r="918" spans="2:3">
      <c r="B918"/>
      <c r="C918"/>
    </row>
    <row r="919" spans="2:3">
      <c r="B919"/>
      <c r="C919"/>
    </row>
    <row r="920" spans="2:3">
      <c r="B920"/>
      <c r="C920"/>
    </row>
    <row r="921" spans="2:3">
      <c r="B921"/>
      <c r="C921"/>
    </row>
    <row r="922" spans="2:3">
      <c r="B922"/>
      <c r="C922"/>
    </row>
    <row r="923" spans="2:3">
      <c r="B923"/>
      <c r="C923"/>
    </row>
    <row r="924" spans="2:3">
      <c r="B924"/>
      <c r="C924"/>
    </row>
    <row r="925" spans="2:3">
      <c r="B925"/>
      <c r="C925"/>
    </row>
    <row r="926" spans="2:3">
      <c r="B926"/>
      <c r="C926"/>
    </row>
    <row r="927" spans="2:3">
      <c r="B927"/>
      <c r="C927"/>
    </row>
    <row r="928" spans="2:3">
      <c r="B928"/>
      <c r="C928"/>
    </row>
    <row r="929" spans="2:3">
      <c r="B929"/>
      <c r="C929"/>
    </row>
    <row r="930" spans="2:3">
      <c r="B930"/>
      <c r="C930"/>
    </row>
    <row r="931" spans="2:3">
      <c r="B931"/>
      <c r="C931"/>
    </row>
    <row r="932" spans="2:3">
      <c r="B932"/>
      <c r="C932"/>
    </row>
    <row r="933" spans="2:3">
      <c r="B933"/>
      <c r="C933"/>
    </row>
    <row r="934" spans="2:3">
      <c r="B934"/>
      <c r="C934"/>
    </row>
    <row r="935" spans="2:3">
      <c r="B935"/>
      <c r="C935"/>
    </row>
    <row r="936" spans="2:3">
      <c r="B936"/>
      <c r="C936"/>
    </row>
    <row r="937" spans="2:3">
      <c r="B937"/>
      <c r="C937"/>
    </row>
    <row r="938" spans="2:3">
      <c r="B938"/>
      <c r="C938"/>
    </row>
    <row r="939" spans="2:3">
      <c r="B939"/>
      <c r="C939"/>
    </row>
    <row r="940" spans="2:3">
      <c r="B940"/>
      <c r="C940"/>
    </row>
    <row r="941" spans="2:3">
      <c r="B941"/>
      <c r="C941"/>
    </row>
    <row r="942" spans="2:3">
      <c r="B942"/>
      <c r="C942"/>
    </row>
    <row r="943" spans="2:3">
      <c r="B943"/>
      <c r="C943"/>
    </row>
    <row r="944" spans="2:3">
      <c r="B944"/>
      <c r="C944"/>
    </row>
    <row r="945" spans="2:3">
      <c r="B945"/>
      <c r="C945"/>
    </row>
    <row r="946" spans="2:3">
      <c r="B946"/>
      <c r="C946"/>
    </row>
    <row r="947" spans="2:3">
      <c r="B947"/>
      <c r="C947"/>
    </row>
    <row r="948" spans="2:3">
      <c r="B948"/>
      <c r="C948"/>
    </row>
    <row r="949" spans="2:3">
      <c r="B949"/>
      <c r="C949"/>
    </row>
    <row r="950" spans="2:3">
      <c r="B950"/>
      <c r="C950"/>
    </row>
    <row r="951" spans="2:3">
      <c r="B951"/>
      <c r="C951"/>
    </row>
    <row r="952" spans="2:3">
      <c r="B952"/>
      <c r="C952"/>
    </row>
    <row r="953" spans="2:3">
      <c r="B953"/>
      <c r="C953"/>
    </row>
    <row r="954" spans="2:3">
      <c r="B954"/>
      <c r="C954"/>
    </row>
    <row r="955" spans="2:3">
      <c r="B955"/>
      <c r="C955"/>
    </row>
    <row r="956" spans="2:3">
      <c r="B956"/>
      <c r="C956"/>
    </row>
    <row r="957" spans="2:3">
      <c r="B957"/>
      <c r="C957"/>
    </row>
    <row r="958" spans="2:3">
      <c r="B958"/>
      <c r="C958"/>
    </row>
    <row r="959" spans="2:3">
      <c r="B959"/>
      <c r="C959"/>
    </row>
    <row r="960" spans="2:3">
      <c r="B960"/>
      <c r="C960"/>
    </row>
    <row r="961" spans="2:3">
      <c r="B961"/>
      <c r="C961"/>
    </row>
    <row r="962" spans="2:3">
      <c r="B962"/>
      <c r="C962"/>
    </row>
    <row r="963" spans="2:3">
      <c r="B963"/>
      <c r="C963"/>
    </row>
    <row r="964" spans="2:3">
      <c r="B964"/>
      <c r="C964"/>
    </row>
    <row r="965" spans="2:3">
      <c r="B965"/>
      <c r="C965"/>
    </row>
    <row r="966" spans="2:3">
      <c r="B966"/>
      <c r="C966"/>
    </row>
    <row r="967" spans="2:3">
      <c r="B967"/>
      <c r="C967"/>
    </row>
    <row r="968" spans="2:3">
      <c r="B968"/>
      <c r="C968"/>
    </row>
    <row r="969" spans="2:3">
      <c r="B969"/>
      <c r="C969"/>
    </row>
    <row r="970" spans="2:3">
      <c r="B970"/>
      <c r="C970"/>
    </row>
    <row r="971" spans="2:3">
      <c r="B971"/>
      <c r="C971"/>
    </row>
    <row r="972" spans="2:3">
      <c r="B972"/>
      <c r="C972"/>
    </row>
    <row r="973" spans="2:3">
      <c r="B973"/>
      <c r="C973"/>
    </row>
    <row r="974" spans="2:3">
      <c r="B974"/>
      <c r="C974"/>
    </row>
    <row r="975" spans="2:3">
      <c r="B975"/>
      <c r="C975"/>
    </row>
    <row r="976" spans="2:3">
      <c r="B976"/>
      <c r="C976"/>
    </row>
    <row r="977" spans="2:3">
      <c r="B977"/>
      <c r="C977"/>
    </row>
    <row r="978" spans="2:3">
      <c r="B978"/>
      <c r="C978"/>
    </row>
    <row r="979" spans="2:3">
      <c r="B979"/>
      <c r="C979"/>
    </row>
    <row r="980" spans="2:3">
      <c r="B980"/>
      <c r="C980"/>
    </row>
    <row r="981" spans="2:3">
      <c r="B981"/>
      <c r="C981"/>
    </row>
    <row r="982" spans="2:3">
      <c r="B982"/>
      <c r="C982"/>
    </row>
    <row r="983" spans="2:3">
      <c r="B983"/>
      <c r="C983"/>
    </row>
    <row r="984" spans="2:3">
      <c r="B984"/>
      <c r="C984"/>
    </row>
    <row r="985" spans="2:3">
      <c r="B985"/>
      <c r="C985"/>
    </row>
    <row r="986" spans="2:3">
      <c r="B986"/>
      <c r="C986"/>
    </row>
    <row r="987" spans="2:3">
      <c r="B987"/>
      <c r="C987"/>
    </row>
    <row r="988" spans="2:3">
      <c r="B988"/>
      <c r="C988"/>
    </row>
    <row r="989" spans="2:3">
      <c r="B989"/>
      <c r="C989"/>
    </row>
    <row r="990" spans="2:3">
      <c r="B990"/>
      <c r="C990"/>
    </row>
    <row r="991" spans="2:3">
      <c r="B991"/>
      <c r="C991"/>
    </row>
    <row r="992" spans="2:3">
      <c r="B992"/>
      <c r="C992"/>
    </row>
    <row r="993" spans="2:3">
      <c r="B993"/>
      <c r="C993"/>
    </row>
    <row r="994" spans="2:3">
      <c r="B994"/>
      <c r="C994"/>
    </row>
    <row r="995" spans="2:3">
      <c r="B995"/>
      <c r="C995"/>
    </row>
    <row r="996" spans="2:3">
      <c r="B996"/>
      <c r="C996"/>
    </row>
    <row r="997" spans="2:3">
      <c r="B997"/>
      <c r="C997"/>
    </row>
    <row r="998" spans="2:3">
      <c r="B998"/>
      <c r="C998"/>
    </row>
    <row r="999" spans="2:3">
      <c r="B999"/>
      <c r="C999"/>
    </row>
    <row r="1000" spans="2:3">
      <c r="B1000"/>
      <c r="C1000"/>
    </row>
    <row r="1001" spans="2:3">
      <c r="B1001"/>
      <c r="C1001"/>
    </row>
    <row r="1002" spans="2:3">
      <c r="B1002"/>
      <c r="C1002"/>
    </row>
    <row r="1003" spans="2:3">
      <c r="B1003"/>
      <c r="C1003"/>
    </row>
    <row r="1004" spans="2:3">
      <c r="B1004"/>
      <c r="C1004"/>
    </row>
    <row r="1005" spans="2:3">
      <c r="B1005"/>
      <c r="C1005"/>
    </row>
    <row r="1006" spans="2:3">
      <c r="B1006"/>
      <c r="C1006"/>
    </row>
    <row r="1007" spans="2:3">
      <c r="B1007"/>
      <c r="C1007"/>
    </row>
    <row r="1008" spans="2:3">
      <c r="B1008"/>
      <c r="C1008"/>
    </row>
    <row r="1009" spans="2:3">
      <c r="B1009"/>
      <c r="C1009"/>
    </row>
    <row r="1010" spans="2:3">
      <c r="B1010"/>
      <c r="C1010"/>
    </row>
    <row r="1011" spans="2:3">
      <c r="B1011"/>
      <c r="C1011"/>
    </row>
    <row r="1012" spans="2:3">
      <c r="B1012"/>
      <c r="C1012"/>
    </row>
    <row r="1013" spans="2:3">
      <c r="B1013"/>
      <c r="C1013"/>
    </row>
    <row r="1014" spans="2:3">
      <c r="B1014"/>
      <c r="C1014"/>
    </row>
    <row r="1015" spans="2:3">
      <c r="B1015"/>
      <c r="C1015"/>
    </row>
    <row r="1016" spans="2:3">
      <c r="B1016"/>
      <c r="C1016"/>
    </row>
    <row r="1017" spans="2:3">
      <c r="B1017"/>
      <c r="C1017"/>
    </row>
    <row r="1018" spans="2:3">
      <c r="B1018"/>
      <c r="C1018"/>
    </row>
    <row r="1019" spans="2:3">
      <c r="B1019"/>
      <c r="C1019"/>
    </row>
    <row r="1020" spans="2:3">
      <c r="B1020"/>
      <c r="C1020"/>
    </row>
    <row r="1021" spans="2:3">
      <c r="B1021"/>
      <c r="C1021"/>
    </row>
    <row r="1022" spans="2:3">
      <c r="B1022"/>
      <c r="C1022"/>
    </row>
    <row r="1023" spans="2:3">
      <c r="B1023"/>
      <c r="C1023"/>
    </row>
    <row r="1024" spans="2:3">
      <c r="B1024"/>
      <c r="C1024"/>
    </row>
    <row r="1025" spans="2:3">
      <c r="B1025"/>
      <c r="C1025"/>
    </row>
    <row r="1026" spans="2:3">
      <c r="B1026"/>
      <c r="C1026"/>
    </row>
    <row r="1027" spans="2:3">
      <c r="B1027"/>
      <c r="C1027"/>
    </row>
    <row r="1028" spans="2:3">
      <c r="B1028"/>
      <c r="C1028"/>
    </row>
    <row r="1029" spans="2:3">
      <c r="B1029"/>
      <c r="C1029"/>
    </row>
    <row r="1030" spans="2:3">
      <c r="B1030"/>
      <c r="C1030"/>
    </row>
    <row r="1031" spans="2:3">
      <c r="B1031"/>
      <c r="C1031"/>
    </row>
    <row r="1032" spans="2:3">
      <c r="B1032"/>
      <c r="C1032"/>
    </row>
    <row r="1033" spans="2:3">
      <c r="B1033"/>
      <c r="C1033"/>
    </row>
    <row r="1034" spans="2:3">
      <c r="B1034"/>
      <c r="C1034"/>
    </row>
    <row r="1035" spans="2:3">
      <c r="B1035"/>
      <c r="C1035"/>
    </row>
    <row r="1036" spans="2:3">
      <c r="B1036"/>
      <c r="C1036"/>
    </row>
    <row r="1037" spans="2:3">
      <c r="B1037"/>
      <c r="C1037"/>
    </row>
    <row r="1038" spans="2:3">
      <c r="B1038"/>
      <c r="C1038"/>
    </row>
    <row r="1039" spans="2:3">
      <c r="B1039"/>
      <c r="C1039"/>
    </row>
    <row r="1040" spans="2:3">
      <c r="B1040"/>
      <c r="C1040"/>
    </row>
    <row r="1041" spans="2:3">
      <c r="B1041"/>
      <c r="C1041"/>
    </row>
    <row r="1042" spans="2:3">
      <c r="B1042"/>
      <c r="C1042"/>
    </row>
    <row r="1043" spans="2:3">
      <c r="B1043"/>
      <c r="C1043"/>
    </row>
    <row r="1044" spans="2:3">
      <c r="B1044"/>
      <c r="C1044"/>
    </row>
    <row r="1045" spans="2:3">
      <c r="B1045"/>
      <c r="C1045"/>
    </row>
    <row r="1046" spans="2:3">
      <c r="B1046"/>
      <c r="C1046"/>
    </row>
    <row r="1047" spans="2:3">
      <c r="B1047"/>
      <c r="C1047"/>
    </row>
    <row r="1048" spans="2:3">
      <c r="B1048"/>
      <c r="C1048"/>
    </row>
    <row r="1049" spans="2:3">
      <c r="B1049"/>
      <c r="C1049"/>
    </row>
    <row r="1050" spans="2:3">
      <c r="B1050"/>
      <c r="C1050"/>
    </row>
    <row r="1051" spans="2:3">
      <c r="B1051"/>
      <c r="C1051"/>
    </row>
    <row r="1052" spans="2:3">
      <c r="B1052"/>
      <c r="C1052"/>
    </row>
    <row r="1053" spans="2:3">
      <c r="B1053"/>
      <c r="C1053"/>
    </row>
    <row r="1054" spans="2:3">
      <c r="B1054"/>
      <c r="C1054"/>
    </row>
    <row r="1055" spans="2:3">
      <c r="B1055"/>
      <c r="C1055"/>
    </row>
    <row r="1056" spans="2:3">
      <c r="B1056"/>
      <c r="C1056"/>
    </row>
    <row r="1057" spans="2:3">
      <c r="B1057"/>
      <c r="C1057"/>
    </row>
    <row r="1058" spans="2:3">
      <c r="B1058"/>
      <c r="C1058"/>
    </row>
    <row r="1059" spans="2:3">
      <c r="B1059"/>
      <c r="C1059"/>
    </row>
    <row r="1060" spans="2:3">
      <c r="B1060"/>
      <c r="C1060"/>
    </row>
    <row r="1061" spans="2:3">
      <c r="B1061"/>
      <c r="C1061"/>
    </row>
    <row r="1062" spans="2:3">
      <c r="B1062"/>
      <c r="C1062"/>
    </row>
    <row r="1063" spans="2:3">
      <c r="B1063"/>
      <c r="C1063"/>
    </row>
    <row r="1064" spans="2:3">
      <c r="B1064"/>
      <c r="C1064"/>
    </row>
    <row r="1065" spans="2:3">
      <c r="B1065"/>
      <c r="C1065"/>
    </row>
    <row r="1066" spans="2:3">
      <c r="B1066"/>
      <c r="C1066"/>
    </row>
    <row r="1067" spans="2:3">
      <c r="B1067"/>
      <c r="C1067"/>
    </row>
    <row r="1068" spans="2:3">
      <c r="B1068"/>
      <c r="C1068"/>
    </row>
    <row r="1069" spans="2:3">
      <c r="B1069"/>
      <c r="C1069"/>
    </row>
    <row r="1070" spans="2:3">
      <c r="B1070"/>
      <c r="C1070"/>
    </row>
    <row r="1071" spans="2:3">
      <c r="B1071"/>
      <c r="C1071"/>
    </row>
    <row r="1072" spans="2:3">
      <c r="B1072"/>
      <c r="C1072"/>
    </row>
    <row r="1073" spans="2:3">
      <c r="B1073"/>
      <c r="C1073"/>
    </row>
    <row r="1074" spans="2:3">
      <c r="B1074"/>
      <c r="C1074"/>
    </row>
    <row r="1075" spans="2:3">
      <c r="B1075"/>
      <c r="C1075"/>
    </row>
    <row r="1076" spans="2:3">
      <c r="B1076"/>
      <c r="C1076"/>
    </row>
    <row r="1077" spans="2:3">
      <c r="B1077"/>
      <c r="C1077"/>
    </row>
    <row r="1078" spans="2:3">
      <c r="B1078"/>
      <c r="C1078"/>
    </row>
    <row r="1079" spans="2:3">
      <c r="B1079"/>
      <c r="C1079"/>
    </row>
    <row r="1080" spans="2:3">
      <c r="B1080"/>
      <c r="C1080"/>
    </row>
    <row r="1081" spans="2:3">
      <c r="B1081"/>
      <c r="C1081"/>
    </row>
    <row r="1082" spans="2:3">
      <c r="B1082"/>
      <c r="C1082"/>
    </row>
    <row r="1083" spans="2:3">
      <c r="B1083"/>
      <c r="C1083"/>
    </row>
    <row r="1084" spans="2:3">
      <c r="B1084"/>
      <c r="C1084"/>
    </row>
    <row r="1085" spans="2:3">
      <c r="B1085"/>
      <c r="C1085"/>
    </row>
    <row r="1086" spans="2:3">
      <c r="B1086"/>
      <c r="C1086"/>
    </row>
    <row r="1087" spans="2:3">
      <c r="B1087"/>
      <c r="C1087"/>
    </row>
    <row r="1088" spans="2:3">
      <c r="B1088"/>
      <c r="C1088"/>
    </row>
    <row r="1089" spans="2:3">
      <c r="B1089"/>
      <c r="C1089"/>
    </row>
    <row r="1090" spans="2:3">
      <c r="B1090"/>
      <c r="C1090"/>
    </row>
    <row r="1091" spans="2:3">
      <c r="B1091"/>
      <c r="C1091"/>
    </row>
    <row r="1092" spans="2:3">
      <c r="B1092"/>
      <c r="C1092"/>
    </row>
    <row r="1093" spans="2:3">
      <c r="B1093"/>
      <c r="C1093"/>
    </row>
    <row r="1094" spans="2:3">
      <c r="B1094"/>
      <c r="C1094"/>
    </row>
    <row r="1095" spans="2:3">
      <c r="B1095"/>
      <c r="C1095"/>
    </row>
    <row r="1096" spans="2:3">
      <c r="B1096"/>
      <c r="C1096"/>
    </row>
    <row r="1097" spans="2:3">
      <c r="B1097"/>
      <c r="C1097"/>
    </row>
    <row r="1098" spans="2:3">
      <c r="B1098"/>
      <c r="C1098"/>
    </row>
    <row r="1099" spans="2:3">
      <c r="B1099"/>
      <c r="C1099"/>
    </row>
    <row r="1100" spans="2:3">
      <c r="B1100"/>
      <c r="C1100"/>
    </row>
    <row r="1101" spans="2:3">
      <c r="B1101"/>
      <c r="C1101"/>
    </row>
    <row r="1102" spans="2:3">
      <c r="B1102"/>
      <c r="C1102"/>
    </row>
    <row r="1103" spans="2:3">
      <c r="B1103"/>
      <c r="C1103"/>
    </row>
    <row r="1104" spans="2:3">
      <c r="B1104"/>
      <c r="C1104"/>
    </row>
    <row r="1105" spans="2:3">
      <c r="B1105"/>
      <c r="C1105"/>
    </row>
    <row r="1106" spans="2:3">
      <c r="B1106"/>
      <c r="C1106"/>
    </row>
    <row r="1107" spans="2:3">
      <c r="B1107"/>
      <c r="C1107"/>
    </row>
    <row r="1108" spans="2:3">
      <c r="B1108"/>
      <c r="C1108"/>
    </row>
    <row r="1109" spans="2:3">
      <c r="B1109"/>
      <c r="C1109"/>
    </row>
    <row r="1110" spans="2:3">
      <c r="B1110"/>
      <c r="C1110"/>
    </row>
    <row r="1111" spans="2:3">
      <c r="B1111"/>
      <c r="C1111"/>
    </row>
    <row r="1112" spans="2:3">
      <c r="B1112"/>
      <c r="C1112"/>
    </row>
    <row r="1113" spans="2:3">
      <c r="B1113"/>
      <c r="C1113"/>
    </row>
    <row r="1114" spans="2:3">
      <c r="B1114"/>
      <c r="C1114"/>
    </row>
    <row r="1115" spans="2:3">
      <c r="B1115"/>
      <c r="C1115"/>
    </row>
    <row r="1116" spans="2:3">
      <c r="B1116"/>
      <c r="C1116"/>
    </row>
    <row r="1117" spans="2:3">
      <c r="B1117"/>
      <c r="C1117"/>
    </row>
    <row r="1118" spans="2:3">
      <c r="B1118"/>
      <c r="C1118"/>
    </row>
    <row r="1119" spans="2:3">
      <c r="B1119"/>
      <c r="C1119"/>
    </row>
    <row r="1120" spans="2:3">
      <c r="B1120"/>
      <c r="C1120"/>
    </row>
    <row r="1121" spans="2:3">
      <c r="B1121"/>
      <c r="C1121"/>
    </row>
    <row r="1122" spans="2:3">
      <c r="B1122"/>
      <c r="C1122"/>
    </row>
    <row r="1123" spans="2:3">
      <c r="B1123"/>
      <c r="C1123"/>
    </row>
    <row r="1124" spans="2:3">
      <c r="B1124"/>
      <c r="C1124"/>
    </row>
    <row r="1125" spans="2:3">
      <c r="B1125"/>
      <c r="C1125"/>
    </row>
    <row r="1126" spans="2:3">
      <c r="B1126"/>
      <c r="C1126"/>
    </row>
    <row r="1127" spans="2:3">
      <c r="B1127"/>
      <c r="C1127"/>
    </row>
    <row r="1128" spans="2:3">
      <c r="B1128"/>
      <c r="C1128"/>
    </row>
    <row r="1129" spans="2:3">
      <c r="B1129"/>
      <c r="C1129"/>
    </row>
    <row r="1130" spans="2:3">
      <c r="B1130"/>
      <c r="C1130"/>
    </row>
    <row r="1131" spans="2:3">
      <c r="B1131"/>
      <c r="C1131"/>
    </row>
    <row r="1132" spans="2:3">
      <c r="B1132"/>
      <c r="C1132"/>
    </row>
    <row r="1133" spans="2:3">
      <c r="B1133"/>
      <c r="C1133"/>
    </row>
    <row r="1134" spans="2:3">
      <c r="B1134"/>
      <c r="C1134"/>
    </row>
    <row r="1135" spans="2:3">
      <c r="B1135"/>
      <c r="C1135"/>
    </row>
    <row r="1136" spans="2:3">
      <c r="B1136"/>
      <c r="C1136"/>
    </row>
    <row r="1137" spans="2:3">
      <c r="B1137"/>
      <c r="C1137"/>
    </row>
    <row r="1138" spans="2:3">
      <c r="B1138"/>
      <c r="C1138"/>
    </row>
    <row r="1139" spans="2:3">
      <c r="B1139"/>
      <c r="C1139"/>
    </row>
    <row r="1140" spans="2:3">
      <c r="B1140"/>
      <c r="C1140"/>
    </row>
    <row r="1141" spans="2:3">
      <c r="B1141"/>
      <c r="C1141"/>
    </row>
    <row r="1142" spans="2:3">
      <c r="B1142"/>
      <c r="C1142"/>
    </row>
    <row r="1143" spans="2:3">
      <c r="B1143"/>
      <c r="C1143"/>
    </row>
    <row r="1144" spans="2:3">
      <c r="B1144"/>
      <c r="C1144"/>
    </row>
    <row r="1145" spans="2:3">
      <c r="B1145"/>
      <c r="C1145"/>
    </row>
    <row r="1146" spans="2:3">
      <c r="B1146"/>
      <c r="C1146"/>
    </row>
    <row r="1147" spans="2:3">
      <c r="B1147"/>
      <c r="C1147"/>
    </row>
    <row r="1148" spans="2:3">
      <c r="B1148"/>
      <c r="C1148"/>
    </row>
    <row r="1149" spans="2:3">
      <c r="B1149"/>
      <c r="C1149"/>
    </row>
    <row r="1150" spans="2:3">
      <c r="B1150"/>
      <c r="C1150"/>
    </row>
    <row r="1151" spans="2:3">
      <c r="B1151"/>
      <c r="C1151"/>
    </row>
    <row r="1152" spans="2:3">
      <c r="B1152"/>
      <c r="C1152"/>
    </row>
    <row r="1153" spans="2:3">
      <c r="B1153"/>
      <c r="C1153"/>
    </row>
    <row r="1154" spans="2:3">
      <c r="B1154"/>
      <c r="C1154"/>
    </row>
    <row r="1155" spans="2:3">
      <c r="B1155"/>
      <c r="C1155"/>
    </row>
    <row r="1156" spans="2:3">
      <c r="B1156"/>
      <c r="C1156"/>
    </row>
    <row r="1157" spans="2:3">
      <c r="B1157"/>
      <c r="C1157"/>
    </row>
    <row r="1158" spans="2:3">
      <c r="B1158"/>
      <c r="C1158"/>
    </row>
    <row r="1159" spans="2:3">
      <c r="B1159"/>
      <c r="C1159"/>
    </row>
    <row r="1160" spans="2:3">
      <c r="B1160"/>
      <c r="C1160"/>
    </row>
    <row r="1161" spans="2:3">
      <c r="B1161"/>
      <c r="C1161"/>
    </row>
    <row r="1162" spans="2:3">
      <c r="B1162"/>
      <c r="C1162"/>
    </row>
    <row r="1163" spans="2:3">
      <c r="B1163"/>
      <c r="C1163"/>
    </row>
    <row r="1164" spans="2:3">
      <c r="B1164"/>
      <c r="C1164"/>
    </row>
    <row r="1165" spans="2:3">
      <c r="B1165"/>
      <c r="C1165"/>
    </row>
    <row r="1166" spans="2:3">
      <c r="B1166"/>
      <c r="C1166"/>
    </row>
    <row r="1167" spans="2:3">
      <c r="B1167"/>
      <c r="C1167"/>
    </row>
    <row r="1168" spans="2:3">
      <c r="B1168"/>
      <c r="C1168"/>
    </row>
    <row r="1169" spans="2:3">
      <c r="B1169"/>
      <c r="C1169"/>
    </row>
    <row r="1170" spans="2:3">
      <c r="B1170"/>
      <c r="C1170"/>
    </row>
    <row r="1171" spans="2:3">
      <c r="B1171"/>
      <c r="C1171"/>
    </row>
    <row r="1172" spans="2:3">
      <c r="B1172"/>
      <c r="C1172"/>
    </row>
    <row r="1173" spans="2:3">
      <c r="B1173"/>
      <c r="C1173"/>
    </row>
    <row r="1174" spans="2:3">
      <c r="B1174"/>
      <c r="C1174"/>
    </row>
    <row r="1175" spans="2:3">
      <c r="B1175"/>
      <c r="C1175"/>
    </row>
    <row r="1176" spans="2:3">
      <c r="B1176"/>
      <c r="C1176"/>
    </row>
    <row r="1177" spans="2:3">
      <c r="B1177"/>
      <c r="C1177"/>
    </row>
    <row r="1178" spans="2:3">
      <c r="B1178"/>
      <c r="C1178"/>
    </row>
    <row r="1179" spans="2:3">
      <c r="B1179"/>
      <c r="C1179"/>
    </row>
    <row r="1180" spans="2:3">
      <c r="B1180"/>
      <c r="C1180"/>
    </row>
    <row r="1181" spans="2:3">
      <c r="B1181"/>
      <c r="C1181"/>
    </row>
    <row r="1182" spans="2:3">
      <c r="B1182"/>
      <c r="C1182"/>
    </row>
    <row r="1183" spans="2:3">
      <c r="B1183"/>
      <c r="C1183"/>
    </row>
    <row r="1184" spans="2:3">
      <c r="B1184"/>
      <c r="C1184"/>
    </row>
    <row r="1185" spans="2:3">
      <c r="B1185"/>
      <c r="C1185"/>
    </row>
    <row r="1186" spans="2:3">
      <c r="B1186"/>
      <c r="C1186"/>
    </row>
    <row r="1187" spans="2:3">
      <c r="B1187"/>
      <c r="C1187"/>
    </row>
    <row r="1188" spans="2:3">
      <c r="B1188"/>
      <c r="C1188"/>
    </row>
    <row r="1189" spans="2:3">
      <c r="B1189"/>
      <c r="C1189"/>
    </row>
    <row r="1190" spans="2:3">
      <c r="B1190"/>
      <c r="C1190"/>
    </row>
    <row r="1191" spans="2:3">
      <c r="B1191"/>
      <c r="C1191"/>
    </row>
    <row r="1192" spans="2:3">
      <c r="B1192"/>
      <c r="C1192"/>
    </row>
    <row r="1193" spans="2:3">
      <c r="B1193"/>
      <c r="C1193"/>
    </row>
    <row r="1194" spans="2:3">
      <c r="B1194"/>
      <c r="C1194"/>
    </row>
    <row r="1195" spans="2:3">
      <c r="B1195"/>
      <c r="C1195"/>
    </row>
    <row r="1196" spans="2:3">
      <c r="B1196"/>
      <c r="C1196"/>
    </row>
    <row r="1197" spans="2:3">
      <c r="B1197"/>
      <c r="C1197"/>
    </row>
    <row r="1198" spans="2:3">
      <c r="B1198"/>
      <c r="C1198"/>
    </row>
    <row r="1199" spans="2:3">
      <c r="B1199"/>
      <c r="C1199"/>
    </row>
    <row r="1200" spans="2:3">
      <c r="B1200"/>
      <c r="C1200"/>
    </row>
    <row r="1201" spans="2:3">
      <c r="B1201"/>
      <c r="C1201"/>
    </row>
    <row r="1202" spans="2:3">
      <c r="B1202"/>
      <c r="C1202"/>
    </row>
    <row r="1203" spans="2:3">
      <c r="B1203"/>
      <c r="C1203"/>
    </row>
    <row r="1204" spans="2:3">
      <c r="B1204"/>
      <c r="C1204"/>
    </row>
    <row r="1205" spans="2:3">
      <c r="B1205"/>
      <c r="C1205"/>
    </row>
    <row r="1206" spans="2:3">
      <c r="B1206"/>
      <c r="C1206"/>
    </row>
    <row r="1207" spans="2:3">
      <c r="B1207"/>
      <c r="C1207"/>
    </row>
    <row r="1208" spans="2:3">
      <c r="B1208"/>
      <c r="C1208"/>
    </row>
    <row r="1209" spans="2:3">
      <c r="B1209"/>
      <c r="C1209"/>
    </row>
    <row r="1210" spans="2:3">
      <c r="B1210"/>
      <c r="C1210"/>
    </row>
    <row r="1211" spans="2:3">
      <c r="B1211"/>
      <c r="C1211"/>
    </row>
    <row r="1212" spans="2:3">
      <c r="B1212"/>
      <c r="C1212"/>
    </row>
    <row r="1213" spans="2:3">
      <c r="B1213"/>
      <c r="C1213"/>
    </row>
    <row r="1214" spans="2:3">
      <c r="B1214"/>
      <c r="C1214"/>
    </row>
    <row r="1215" spans="2:3">
      <c r="B1215"/>
      <c r="C1215"/>
    </row>
    <row r="1216" spans="2:3">
      <c r="B1216"/>
      <c r="C1216"/>
    </row>
    <row r="1217" spans="2:3">
      <c r="B1217"/>
      <c r="C1217"/>
    </row>
    <row r="1218" spans="2:3">
      <c r="B1218"/>
      <c r="C1218"/>
    </row>
    <row r="1219" spans="2:3">
      <c r="B1219"/>
      <c r="C1219"/>
    </row>
    <row r="1220" spans="2:3">
      <c r="B1220"/>
      <c r="C1220"/>
    </row>
    <row r="1221" spans="2:3">
      <c r="B1221"/>
      <c r="C1221"/>
    </row>
    <row r="1222" spans="2:3">
      <c r="B1222"/>
      <c r="C1222"/>
    </row>
    <row r="1223" spans="2:3">
      <c r="B1223"/>
      <c r="C1223"/>
    </row>
    <row r="1224" spans="2:3">
      <c r="B1224"/>
      <c r="C1224"/>
    </row>
    <row r="1225" spans="2:3">
      <c r="B1225"/>
      <c r="C1225"/>
    </row>
    <row r="1226" spans="2:3">
      <c r="B1226"/>
      <c r="C1226"/>
    </row>
    <row r="1227" spans="2:3">
      <c r="B1227"/>
      <c r="C1227"/>
    </row>
    <row r="1228" spans="2:3">
      <c r="B1228"/>
      <c r="C1228"/>
    </row>
    <row r="1229" spans="2:3">
      <c r="B1229"/>
      <c r="C1229"/>
    </row>
    <row r="1230" spans="2:3">
      <c r="B1230"/>
      <c r="C1230"/>
    </row>
    <row r="1231" spans="2:3">
      <c r="B1231"/>
      <c r="C1231"/>
    </row>
    <row r="1232" spans="2:3">
      <c r="B1232"/>
      <c r="C1232"/>
    </row>
    <row r="1233" spans="2:3">
      <c r="B1233"/>
      <c r="C1233"/>
    </row>
    <row r="1234" spans="2:3">
      <c r="B1234"/>
      <c r="C1234"/>
    </row>
    <row r="1235" spans="2:3">
      <c r="B1235"/>
      <c r="C1235"/>
    </row>
    <row r="1236" spans="2:3">
      <c r="B1236"/>
      <c r="C1236"/>
    </row>
    <row r="1237" spans="2:3">
      <c r="B1237"/>
      <c r="C1237"/>
    </row>
    <row r="1238" spans="2:3">
      <c r="B1238"/>
      <c r="C1238"/>
    </row>
    <row r="1239" spans="2:3">
      <c r="B1239"/>
      <c r="C1239"/>
    </row>
    <row r="1240" spans="2:3">
      <c r="B1240"/>
      <c r="C1240"/>
    </row>
    <row r="1241" spans="2:3">
      <c r="B1241"/>
      <c r="C1241"/>
    </row>
    <row r="1242" spans="2:3">
      <c r="B1242"/>
      <c r="C1242"/>
    </row>
    <row r="1243" spans="2:3">
      <c r="B1243"/>
      <c r="C1243"/>
    </row>
    <row r="1244" spans="2:3">
      <c r="B1244"/>
      <c r="C1244"/>
    </row>
    <row r="1245" spans="2:3">
      <c r="B1245"/>
      <c r="C1245"/>
    </row>
    <row r="1246" spans="2:3">
      <c r="B1246"/>
      <c r="C1246"/>
    </row>
    <row r="1247" spans="2:3">
      <c r="B1247"/>
      <c r="C1247"/>
    </row>
    <row r="1248" spans="2:3">
      <c r="B1248"/>
      <c r="C1248"/>
    </row>
    <row r="1249" spans="2:3">
      <c r="B1249"/>
      <c r="C1249"/>
    </row>
    <row r="1250" spans="2:3">
      <c r="B1250"/>
      <c r="C1250"/>
    </row>
    <row r="1251" spans="2:3">
      <c r="B1251"/>
      <c r="C1251"/>
    </row>
    <row r="1252" spans="2:3">
      <c r="B1252"/>
      <c r="C1252"/>
    </row>
    <row r="1253" spans="2:3">
      <c r="B1253"/>
      <c r="C1253"/>
    </row>
    <row r="1254" spans="2:3">
      <c r="B1254"/>
      <c r="C1254"/>
    </row>
    <row r="1255" spans="2:3">
      <c r="B1255"/>
      <c r="C1255"/>
    </row>
    <row r="1256" spans="2:3">
      <c r="B1256"/>
      <c r="C1256"/>
    </row>
    <row r="1257" spans="2:3">
      <c r="B1257"/>
      <c r="C1257"/>
    </row>
    <row r="1258" spans="2:3">
      <c r="B1258"/>
      <c r="C1258"/>
    </row>
    <row r="1259" spans="2:3">
      <c r="B1259"/>
      <c r="C1259"/>
    </row>
    <row r="1260" spans="2:3">
      <c r="B1260"/>
      <c r="C1260"/>
    </row>
    <row r="1261" spans="2:3">
      <c r="B1261"/>
      <c r="C1261"/>
    </row>
    <row r="1262" spans="2:3">
      <c r="B1262"/>
      <c r="C1262"/>
    </row>
    <row r="1263" spans="2:3">
      <c r="B1263"/>
      <c r="C1263"/>
    </row>
    <row r="1264" spans="2:3">
      <c r="B1264"/>
      <c r="C1264"/>
    </row>
    <row r="1265" spans="2:3">
      <c r="B1265"/>
      <c r="C1265"/>
    </row>
    <row r="1266" spans="2:3">
      <c r="B1266"/>
      <c r="C1266"/>
    </row>
    <row r="1267" spans="2:3">
      <c r="B1267"/>
      <c r="C1267"/>
    </row>
    <row r="1268" spans="2:3">
      <c r="B1268"/>
      <c r="C1268"/>
    </row>
    <row r="1269" spans="2:3">
      <c r="B1269"/>
      <c r="C1269"/>
    </row>
    <row r="1270" spans="2:3">
      <c r="B1270"/>
      <c r="C1270"/>
    </row>
    <row r="1271" spans="2:3">
      <c r="B1271"/>
      <c r="C1271"/>
    </row>
    <row r="1272" spans="2:3">
      <c r="B1272"/>
      <c r="C1272"/>
    </row>
    <row r="1273" spans="2:3">
      <c r="B1273"/>
      <c r="C1273"/>
    </row>
    <row r="1274" spans="2:3">
      <c r="B1274"/>
      <c r="C1274"/>
    </row>
    <row r="1275" spans="2:3">
      <c r="B1275"/>
      <c r="C1275"/>
    </row>
    <row r="1276" spans="2:3">
      <c r="B1276"/>
      <c r="C1276"/>
    </row>
    <row r="1277" spans="2:3">
      <c r="B1277"/>
      <c r="C1277"/>
    </row>
    <row r="1278" spans="2:3">
      <c r="B1278"/>
      <c r="C1278"/>
    </row>
    <row r="1279" spans="2:3">
      <c r="B1279"/>
      <c r="C1279"/>
    </row>
    <row r="1280" spans="2:3">
      <c r="B1280"/>
      <c r="C1280"/>
    </row>
    <row r="1281" spans="2:3">
      <c r="B1281"/>
      <c r="C1281"/>
    </row>
    <row r="1282" spans="2:3">
      <c r="B1282"/>
      <c r="C1282"/>
    </row>
    <row r="1283" spans="2:3">
      <c r="B1283"/>
      <c r="C1283"/>
    </row>
    <row r="1284" spans="2:3">
      <c r="B1284"/>
      <c r="C1284"/>
    </row>
    <row r="1285" spans="2:3">
      <c r="B1285"/>
      <c r="C1285"/>
    </row>
    <row r="1286" spans="2:3">
      <c r="B1286"/>
      <c r="C1286"/>
    </row>
    <row r="1287" spans="2:3">
      <c r="B1287"/>
      <c r="C1287"/>
    </row>
    <row r="1288" spans="2:3">
      <c r="B1288"/>
      <c r="C1288"/>
    </row>
    <row r="1289" spans="2:3">
      <c r="B1289"/>
      <c r="C1289"/>
    </row>
    <row r="1290" spans="2:3">
      <c r="B1290"/>
      <c r="C1290"/>
    </row>
    <row r="1291" spans="2:3">
      <c r="B1291"/>
      <c r="C1291"/>
    </row>
    <row r="1292" spans="2:3">
      <c r="B1292"/>
      <c r="C1292"/>
    </row>
    <row r="1293" spans="2:3">
      <c r="B1293"/>
      <c r="C1293"/>
    </row>
    <row r="1294" spans="2:3">
      <c r="B1294"/>
      <c r="C1294"/>
    </row>
    <row r="1295" spans="2:3">
      <c r="B1295"/>
      <c r="C1295"/>
    </row>
    <row r="1296" spans="2:3">
      <c r="B1296"/>
      <c r="C1296"/>
    </row>
    <row r="1297" spans="2:3">
      <c r="B1297"/>
      <c r="C1297"/>
    </row>
    <row r="1298" spans="2:3">
      <c r="B1298"/>
      <c r="C1298"/>
    </row>
    <row r="1299" spans="2:3">
      <c r="B1299"/>
      <c r="C1299"/>
    </row>
    <row r="1300" spans="2:3">
      <c r="B1300"/>
      <c r="C1300"/>
    </row>
    <row r="1301" spans="2:3">
      <c r="B1301"/>
      <c r="C1301"/>
    </row>
    <row r="1302" spans="2:3">
      <c r="B1302"/>
      <c r="C1302"/>
    </row>
    <row r="1303" spans="2:3">
      <c r="B1303"/>
      <c r="C1303"/>
    </row>
    <row r="1304" spans="2:3">
      <c r="B1304"/>
      <c r="C1304"/>
    </row>
    <row r="1305" spans="2:3">
      <c r="B1305"/>
      <c r="C1305"/>
    </row>
    <row r="1306" spans="2:3">
      <c r="B1306"/>
      <c r="C1306"/>
    </row>
    <row r="1307" spans="2:3">
      <c r="B1307"/>
      <c r="C1307"/>
    </row>
    <row r="1308" spans="2:3">
      <c r="B1308"/>
      <c r="C1308"/>
    </row>
    <row r="1309" spans="2:3">
      <c r="B1309"/>
      <c r="C1309"/>
    </row>
    <row r="1310" spans="2:3">
      <c r="B1310"/>
      <c r="C1310"/>
    </row>
    <row r="1311" spans="2:3">
      <c r="B1311"/>
      <c r="C1311"/>
    </row>
    <row r="1312" spans="2:3">
      <c r="B1312"/>
      <c r="C1312"/>
    </row>
    <row r="1313" spans="2:3">
      <c r="B1313"/>
      <c r="C1313"/>
    </row>
    <row r="1314" spans="2:3">
      <c r="B1314"/>
      <c r="C1314"/>
    </row>
    <row r="1315" spans="2:3">
      <c r="B1315"/>
      <c r="C1315"/>
    </row>
    <row r="1316" spans="2:3">
      <c r="B1316"/>
      <c r="C1316"/>
    </row>
    <row r="1317" spans="2:3">
      <c r="B1317"/>
      <c r="C1317"/>
    </row>
    <row r="1318" spans="2:3">
      <c r="B1318"/>
      <c r="C1318"/>
    </row>
    <row r="1319" spans="2:3">
      <c r="B1319"/>
      <c r="C1319"/>
    </row>
    <row r="1320" spans="2:3">
      <c r="B1320"/>
      <c r="C1320"/>
    </row>
    <row r="1321" spans="2:3">
      <c r="B1321"/>
      <c r="C1321"/>
    </row>
    <row r="1322" spans="2:3">
      <c r="B1322"/>
      <c r="C1322"/>
    </row>
    <row r="1323" spans="2:3">
      <c r="B1323"/>
      <c r="C1323"/>
    </row>
    <row r="1324" spans="2:3">
      <c r="B1324"/>
      <c r="C1324"/>
    </row>
    <row r="1325" spans="2:3">
      <c r="B1325"/>
      <c r="C1325"/>
    </row>
    <row r="1326" spans="2:3">
      <c r="B1326"/>
      <c r="C1326"/>
    </row>
    <row r="1327" spans="2:3">
      <c r="B1327"/>
      <c r="C1327"/>
    </row>
    <row r="1328" spans="2:3">
      <c r="B1328"/>
      <c r="C1328"/>
    </row>
    <row r="1329" spans="2:3">
      <c r="B1329"/>
      <c r="C1329"/>
    </row>
    <row r="1330" spans="2:3">
      <c r="B1330"/>
      <c r="C1330"/>
    </row>
    <row r="1331" spans="2:3">
      <c r="B1331"/>
      <c r="C1331"/>
    </row>
    <row r="1332" spans="2:3">
      <c r="B1332"/>
      <c r="C1332"/>
    </row>
    <row r="1333" spans="2:3">
      <c r="B1333"/>
      <c r="C1333"/>
    </row>
    <row r="1334" spans="2:3">
      <c r="B1334"/>
      <c r="C1334"/>
    </row>
    <row r="1335" spans="2:3">
      <c r="B1335"/>
      <c r="C1335"/>
    </row>
    <row r="1336" spans="2:3">
      <c r="B1336"/>
      <c r="C1336"/>
    </row>
    <row r="1337" spans="2:3">
      <c r="B1337"/>
      <c r="C1337"/>
    </row>
    <row r="1338" spans="2:3">
      <c r="B1338"/>
      <c r="C1338"/>
    </row>
    <row r="1339" spans="2:3">
      <c r="B1339"/>
      <c r="C1339"/>
    </row>
    <row r="1340" spans="2:3">
      <c r="B1340"/>
      <c r="C1340"/>
    </row>
    <row r="1341" spans="2:3">
      <c r="B1341"/>
      <c r="C1341"/>
    </row>
    <row r="1342" spans="2:3">
      <c r="B1342"/>
      <c r="C1342"/>
    </row>
    <row r="1343" spans="2:3">
      <c r="B1343"/>
      <c r="C1343"/>
    </row>
    <row r="1344" spans="2:3">
      <c r="B1344"/>
      <c r="C1344"/>
    </row>
    <row r="1345" spans="2:3">
      <c r="B1345"/>
      <c r="C1345"/>
    </row>
    <row r="1346" spans="2:3">
      <c r="B1346"/>
      <c r="C1346"/>
    </row>
    <row r="1347" spans="2:3">
      <c r="B1347"/>
      <c r="C1347"/>
    </row>
    <row r="1348" spans="2:3">
      <c r="B1348"/>
      <c r="C1348"/>
    </row>
    <row r="1349" spans="2:3">
      <c r="B1349"/>
      <c r="C1349"/>
    </row>
    <row r="1350" spans="2:3">
      <c r="B1350"/>
      <c r="C1350"/>
    </row>
    <row r="1351" spans="2:3">
      <c r="B1351"/>
      <c r="C1351"/>
    </row>
    <row r="1352" spans="2:3">
      <c r="B1352"/>
      <c r="C1352"/>
    </row>
    <row r="1353" spans="2:3">
      <c r="B1353"/>
      <c r="C1353"/>
    </row>
    <row r="1354" spans="2:3">
      <c r="B1354"/>
      <c r="C1354"/>
    </row>
    <row r="1355" spans="2:3">
      <c r="B1355"/>
      <c r="C1355"/>
    </row>
    <row r="1356" spans="2:3">
      <c r="B1356"/>
      <c r="C1356"/>
    </row>
    <row r="1357" spans="2:3">
      <c r="B1357"/>
      <c r="C1357"/>
    </row>
    <row r="1358" spans="2:3">
      <c r="B1358"/>
      <c r="C1358"/>
    </row>
    <row r="1359" spans="2:3">
      <c r="B1359"/>
      <c r="C1359"/>
    </row>
    <row r="1360" spans="2:3">
      <c r="B1360"/>
      <c r="C1360"/>
    </row>
    <row r="1361" spans="2:3">
      <c r="B1361"/>
      <c r="C1361"/>
    </row>
    <row r="1362" spans="2:3">
      <c r="B1362"/>
      <c r="C1362"/>
    </row>
    <row r="1363" spans="2:3">
      <c r="B1363"/>
      <c r="C1363"/>
    </row>
    <row r="1364" spans="2:3">
      <c r="B1364"/>
      <c r="C1364"/>
    </row>
    <row r="1365" spans="2:3">
      <c r="B1365"/>
      <c r="C1365"/>
    </row>
    <row r="1366" spans="2:3">
      <c r="B1366"/>
      <c r="C1366"/>
    </row>
    <row r="1367" spans="2:3">
      <c r="B1367"/>
      <c r="C1367"/>
    </row>
    <row r="1368" spans="2:3">
      <c r="B1368"/>
      <c r="C1368"/>
    </row>
    <row r="1369" spans="2:3">
      <c r="B1369"/>
      <c r="C1369"/>
    </row>
    <row r="1370" spans="2:3">
      <c r="B1370"/>
      <c r="C1370"/>
    </row>
    <row r="1371" spans="2:3">
      <c r="B1371"/>
      <c r="C1371"/>
    </row>
    <row r="1372" spans="2:3">
      <c r="B1372"/>
      <c r="C1372"/>
    </row>
    <row r="1373" spans="2:3">
      <c r="B1373"/>
      <c r="C1373"/>
    </row>
    <row r="1374" spans="2:3">
      <c r="B1374"/>
      <c r="C1374"/>
    </row>
    <row r="1375" spans="2:3">
      <c r="B1375"/>
      <c r="C1375"/>
    </row>
    <row r="1376" spans="2:3">
      <c r="B1376"/>
      <c r="C1376"/>
    </row>
    <row r="1377" spans="2:3">
      <c r="B1377"/>
      <c r="C1377"/>
    </row>
    <row r="1378" spans="2:3">
      <c r="B1378"/>
      <c r="C1378"/>
    </row>
    <row r="1379" spans="2:3">
      <c r="B1379"/>
      <c r="C1379"/>
    </row>
    <row r="1380" spans="2:3">
      <c r="B1380"/>
      <c r="C1380"/>
    </row>
    <row r="1381" spans="2:3">
      <c r="B1381"/>
      <c r="C1381"/>
    </row>
    <row r="1382" spans="2:3">
      <c r="B1382"/>
      <c r="C1382"/>
    </row>
    <row r="1383" spans="2:3">
      <c r="B1383"/>
      <c r="C1383"/>
    </row>
    <row r="1384" spans="2:3">
      <c r="B1384"/>
      <c r="C1384"/>
    </row>
    <row r="1385" spans="2:3">
      <c r="B1385"/>
      <c r="C1385"/>
    </row>
    <row r="1386" spans="2:3">
      <c r="B1386"/>
      <c r="C1386"/>
    </row>
    <row r="1387" spans="2:3">
      <c r="B1387"/>
      <c r="C1387"/>
    </row>
    <row r="1388" spans="2:3">
      <c r="B1388"/>
      <c r="C1388"/>
    </row>
    <row r="1389" spans="2:3">
      <c r="B1389"/>
      <c r="C1389"/>
    </row>
    <row r="1390" spans="2:3">
      <c r="B1390"/>
      <c r="C1390"/>
    </row>
    <row r="1391" spans="2:3">
      <c r="B1391"/>
      <c r="C1391"/>
    </row>
    <row r="1392" spans="2:3">
      <c r="B1392"/>
      <c r="C1392"/>
    </row>
    <row r="1393" spans="2:3">
      <c r="B1393"/>
      <c r="C1393"/>
    </row>
    <row r="1394" spans="2:3">
      <c r="B1394"/>
      <c r="C1394"/>
    </row>
    <row r="1395" spans="2:3">
      <c r="B1395"/>
      <c r="C1395"/>
    </row>
    <row r="1396" spans="2:3">
      <c r="B1396"/>
      <c r="C1396"/>
    </row>
    <row r="1397" spans="2:3">
      <c r="B1397"/>
      <c r="C1397"/>
    </row>
    <row r="1398" spans="2:3">
      <c r="B1398"/>
      <c r="C1398"/>
    </row>
    <row r="1399" spans="2:3">
      <c r="B1399"/>
      <c r="C1399"/>
    </row>
    <row r="1400" spans="2:3">
      <c r="B1400"/>
      <c r="C1400"/>
    </row>
    <row r="1401" spans="2:3">
      <c r="B1401"/>
      <c r="C1401"/>
    </row>
    <row r="1402" spans="2:3">
      <c r="B1402"/>
      <c r="C1402"/>
    </row>
    <row r="1403" spans="2:3">
      <c r="B1403"/>
      <c r="C1403"/>
    </row>
    <row r="1404" spans="2:3">
      <c r="B1404"/>
      <c r="C1404"/>
    </row>
    <row r="1405" spans="2:3">
      <c r="B1405"/>
      <c r="C1405"/>
    </row>
    <row r="1406" spans="2:3">
      <c r="B1406"/>
      <c r="C1406"/>
    </row>
    <row r="1407" spans="2:3">
      <c r="B1407"/>
      <c r="C1407"/>
    </row>
    <row r="1408" spans="2:3">
      <c r="B1408"/>
      <c r="C1408"/>
    </row>
    <row r="1409" spans="2:3">
      <c r="B1409"/>
      <c r="C1409"/>
    </row>
    <row r="1410" spans="2:3">
      <c r="B1410"/>
      <c r="C1410"/>
    </row>
    <row r="1411" spans="2:3">
      <c r="B1411"/>
      <c r="C1411"/>
    </row>
    <row r="1412" spans="2:3">
      <c r="B1412"/>
      <c r="C1412"/>
    </row>
    <row r="1413" spans="2:3">
      <c r="B1413"/>
      <c r="C1413"/>
    </row>
    <row r="1414" spans="2:3">
      <c r="B1414"/>
      <c r="C1414"/>
    </row>
    <row r="1415" spans="2:3">
      <c r="B1415"/>
      <c r="C1415"/>
    </row>
    <row r="1416" spans="2:3">
      <c r="B1416"/>
      <c r="C1416"/>
    </row>
    <row r="1417" spans="2:3">
      <c r="B1417"/>
      <c r="C1417"/>
    </row>
    <row r="1418" spans="2:3">
      <c r="B1418"/>
      <c r="C1418"/>
    </row>
    <row r="1419" spans="2:3">
      <c r="B1419"/>
      <c r="C1419"/>
    </row>
    <row r="1420" spans="2:3">
      <c r="B1420"/>
      <c r="C1420"/>
    </row>
    <row r="1421" spans="2:3">
      <c r="B1421"/>
      <c r="C1421"/>
    </row>
    <row r="1422" spans="2:3">
      <c r="B1422"/>
      <c r="C1422"/>
    </row>
    <row r="1423" spans="2:3">
      <c r="B1423"/>
      <c r="C1423"/>
    </row>
    <row r="1424" spans="2:3">
      <c r="B1424"/>
      <c r="C1424"/>
    </row>
    <row r="1425" spans="2:3">
      <c r="B1425"/>
      <c r="C1425"/>
    </row>
    <row r="1426" spans="2:3">
      <c r="B1426"/>
      <c r="C1426"/>
    </row>
    <row r="1427" spans="2:3">
      <c r="B1427"/>
      <c r="C1427"/>
    </row>
    <row r="1428" spans="2:3">
      <c r="B1428"/>
      <c r="C1428"/>
    </row>
    <row r="1429" spans="2:3">
      <c r="B1429"/>
      <c r="C1429"/>
    </row>
    <row r="1430" spans="2:3">
      <c r="B1430"/>
      <c r="C1430"/>
    </row>
    <row r="1431" spans="2:3">
      <c r="B1431"/>
      <c r="C1431"/>
    </row>
    <row r="1432" spans="2:3">
      <c r="B1432"/>
      <c r="C1432"/>
    </row>
    <row r="1433" spans="2:3">
      <c r="B1433"/>
      <c r="C1433"/>
    </row>
    <row r="1434" spans="2:3">
      <c r="B1434"/>
      <c r="C1434"/>
    </row>
    <row r="1435" spans="2:3">
      <c r="B1435"/>
      <c r="C1435"/>
    </row>
    <row r="1436" spans="2:3">
      <c r="B1436"/>
      <c r="C1436"/>
    </row>
    <row r="1437" spans="2:3">
      <c r="B1437"/>
      <c r="C1437"/>
    </row>
    <row r="1438" spans="2:3">
      <c r="B1438"/>
      <c r="C1438"/>
    </row>
    <row r="1439" spans="2:3">
      <c r="B1439"/>
      <c r="C1439"/>
    </row>
    <row r="1440" spans="2:3">
      <c r="B1440"/>
      <c r="C1440"/>
    </row>
    <row r="1441" spans="2:3">
      <c r="B1441"/>
      <c r="C1441"/>
    </row>
    <row r="1442" spans="2:3">
      <c r="B1442"/>
      <c r="C1442"/>
    </row>
    <row r="1443" spans="2:3">
      <c r="B1443"/>
      <c r="C1443"/>
    </row>
    <row r="1444" spans="2:3">
      <c r="B1444"/>
      <c r="C1444"/>
    </row>
    <row r="1445" spans="2:3">
      <c r="B1445"/>
      <c r="C1445"/>
    </row>
    <row r="1446" spans="2:3">
      <c r="B1446"/>
      <c r="C1446"/>
    </row>
    <row r="1447" spans="2:3">
      <c r="B1447"/>
      <c r="C1447"/>
    </row>
    <row r="1448" spans="2:3">
      <c r="B1448"/>
      <c r="C1448"/>
    </row>
    <row r="1449" spans="2:3">
      <c r="B1449"/>
      <c r="C1449"/>
    </row>
    <row r="1450" spans="2:3">
      <c r="B1450"/>
      <c r="C1450"/>
    </row>
    <row r="1451" spans="2:3">
      <c r="B1451"/>
      <c r="C1451"/>
    </row>
    <row r="1452" spans="2:3">
      <c r="B1452"/>
      <c r="C1452"/>
    </row>
    <row r="1453" spans="2:3">
      <c r="B1453"/>
      <c r="C1453"/>
    </row>
    <row r="1454" spans="2:3">
      <c r="B1454"/>
      <c r="C1454"/>
    </row>
    <row r="1455" spans="2:3">
      <c r="B1455"/>
      <c r="C1455"/>
    </row>
    <row r="1456" spans="2:3">
      <c r="B1456"/>
      <c r="C1456"/>
    </row>
    <row r="1457" spans="2:3">
      <c r="B1457"/>
      <c r="C1457"/>
    </row>
    <row r="1458" spans="2:3">
      <c r="B1458"/>
      <c r="C1458"/>
    </row>
    <row r="1459" spans="2:3">
      <c r="B1459"/>
      <c r="C1459"/>
    </row>
    <row r="1460" spans="2:3">
      <c r="B1460"/>
      <c r="C1460"/>
    </row>
    <row r="1461" spans="2:3">
      <c r="B1461"/>
      <c r="C1461"/>
    </row>
    <row r="1462" spans="2:3">
      <c r="B1462"/>
      <c r="C1462"/>
    </row>
    <row r="1463" spans="2:3">
      <c r="B1463"/>
      <c r="C1463"/>
    </row>
    <row r="1464" spans="2:3">
      <c r="B1464"/>
      <c r="C1464"/>
    </row>
    <row r="1465" spans="2:3">
      <c r="B1465"/>
      <c r="C1465"/>
    </row>
    <row r="1466" spans="2:3">
      <c r="B1466"/>
      <c r="C1466"/>
    </row>
    <row r="1467" spans="2:3">
      <c r="B1467"/>
      <c r="C1467"/>
    </row>
    <row r="1468" spans="2:3">
      <c r="B1468"/>
      <c r="C1468"/>
    </row>
    <row r="1469" spans="2:3">
      <c r="B1469"/>
      <c r="C1469"/>
    </row>
    <row r="1470" spans="2:3">
      <c r="B1470"/>
      <c r="C1470"/>
    </row>
    <row r="1471" spans="2:3">
      <c r="B1471"/>
      <c r="C1471"/>
    </row>
    <row r="1472" spans="2:3">
      <c r="B1472"/>
      <c r="C1472"/>
    </row>
    <row r="1473" spans="2:3">
      <c r="B1473"/>
      <c r="C1473"/>
    </row>
    <row r="1474" spans="2:3">
      <c r="B1474"/>
      <c r="C1474"/>
    </row>
    <row r="1475" spans="2:3">
      <c r="B1475"/>
      <c r="C1475"/>
    </row>
    <row r="1476" spans="2:3">
      <c r="B1476"/>
      <c r="C1476"/>
    </row>
    <row r="1477" spans="2:3">
      <c r="B1477"/>
      <c r="C1477"/>
    </row>
    <row r="1478" spans="2:3">
      <c r="B1478"/>
      <c r="C1478"/>
    </row>
    <row r="1479" spans="2:3">
      <c r="B1479"/>
      <c r="C1479"/>
    </row>
    <row r="1480" spans="2:3">
      <c r="B1480"/>
      <c r="C1480"/>
    </row>
    <row r="1481" spans="2:3">
      <c r="B1481"/>
      <c r="C1481"/>
    </row>
    <row r="1482" spans="2:3">
      <c r="B1482"/>
      <c r="C1482"/>
    </row>
    <row r="1483" spans="2:3">
      <c r="B1483"/>
      <c r="C1483"/>
    </row>
    <row r="1484" spans="2:3">
      <c r="B1484"/>
      <c r="C1484"/>
    </row>
    <row r="1485" spans="2:3">
      <c r="B1485"/>
      <c r="C1485"/>
    </row>
    <row r="1486" spans="2:3">
      <c r="B1486"/>
      <c r="C1486"/>
    </row>
    <row r="1487" spans="2:3">
      <c r="B1487"/>
      <c r="C1487"/>
    </row>
    <row r="1488" spans="2:3">
      <c r="B1488"/>
      <c r="C1488"/>
    </row>
    <row r="1489" spans="2:3">
      <c r="B1489"/>
      <c r="C1489"/>
    </row>
    <row r="1490" spans="2:3">
      <c r="B1490"/>
      <c r="C1490"/>
    </row>
    <row r="1491" spans="2:3">
      <c r="B1491"/>
      <c r="C1491"/>
    </row>
    <row r="1492" spans="2:3">
      <c r="B1492"/>
      <c r="C1492"/>
    </row>
    <row r="1493" spans="2:3">
      <c r="B1493"/>
      <c r="C1493"/>
    </row>
    <row r="1494" spans="2:3">
      <c r="B1494"/>
      <c r="C1494"/>
    </row>
    <row r="1495" spans="2:3">
      <c r="B1495"/>
      <c r="C1495"/>
    </row>
    <row r="1496" spans="2:3">
      <c r="B1496"/>
      <c r="C1496"/>
    </row>
    <row r="1497" spans="2:3">
      <c r="B1497"/>
      <c r="C1497"/>
    </row>
    <row r="1498" spans="2:3">
      <c r="B1498"/>
      <c r="C1498"/>
    </row>
    <row r="1499" spans="2:3">
      <c r="B1499"/>
      <c r="C1499"/>
    </row>
    <row r="1500" spans="2:3">
      <c r="B1500"/>
      <c r="C1500"/>
    </row>
    <row r="1501" spans="2:3">
      <c r="B1501"/>
      <c r="C1501"/>
    </row>
    <row r="1502" spans="2:3">
      <c r="B1502"/>
      <c r="C1502"/>
    </row>
    <row r="1503" spans="2:3">
      <c r="B1503"/>
      <c r="C1503"/>
    </row>
    <row r="1504" spans="2:3">
      <c r="B1504"/>
      <c r="C1504"/>
    </row>
    <row r="1505" spans="2:3">
      <c r="B1505"/>
      <c r="C1505"/>
    </row>
    <row r="1506" spans="2:3">
      <c r="B1506"/>
      <c r="C1506"/>
    </row>
    <row r="1507" spans="2:3">
      <c r="B1507"/>
      <c r="C1507"/>
    </row>
    <row r="1508" spans="2:3">
      <c r="B1508"/>
      <c r="C1508"/>
    </row>
    <row r="1509" spans="2:3">
      <c r="B1509"/>
      <c r="C1509"/>
    </row>
    <row r="1510" spans="2:3">
      <c r="B1510"/>
      <c r="C1510"/>
    </row>
    <row r="1511" spans="2:3">
      <c r="B1511"/>
      <c r="C1511"/>
    </row>
    <row r="1512" spans="2:3">
      <c r="B1512"/>
      <c r="C1512"/>
    </row>
    <row r="1513" spans="2:3">
      <c r="B1513"/>
      <c r="C1513"/>
    </row>
    <row r="1514" spans="2:3">
      <c r="B1514"/>
      <c r="C1514"/>
    </row>
    <row r="1515" spans="2:3">
      <c r="B1515"/>
      <c r="C1515"/>
    </row>
    <row r="1516" spans="2:3">
      <c r="B1516"/>
      <c r="C1516"/>
    </row>
    <row r="1517" spans="2:3">
      <c r="B1517"/>
      <c r="C1517"/>
    </row>
    <row r="1518" spans="2:3">
      <c r="B1518"/>
      <c r="C1518"/>
    </row>
    <row r="1519" spans="2:3">
      <c r="B1519"/>
      <c r="C1519"/>
    </row>
    <row r="1520" spans="2:3">
      <c r="B1520"/>
      <c r="C1520"/>
    </row>
    <row r="1521" spans="2:3">
      <c r="B1521"/>
      <c r="C1521"/>
    </row>
    <row r="1522" spans="2:3">
      <c r="B1522"/>
      <c r="C1522"/>
    </row>
    <row r="1523" spans="2:3">
      <c r="B1523"/>
      <c r="C1523"/>
    </row>
    <row r="1524" spans="2:3">
      <c r="B1524"/>
      <c r="C1524"/>
    </row>
    <row r="1525" spans="2:3">
      <c r="B1525"/>
      <c r="C1525"/>
    </row>
    <row r="1526" spans="2:3">
      <c r="B1526"/>
      <c r="C1526"/>
    </row>
    <row r="1527" spans="2:3">
      <c r="B1527"/>
      <c r="C1527"/>
    </row>
    <row r="1528" spans="2:3">
      <c r="B1528"/>
      <c r="C1528"/>
    </row>
    <row r="1529" spans="2:3">
      <c r="B1529"/>
      <c r="C1529"/>
    </row>
    <row r="1530" spans="2:3">
      <c r="B1530"/>
      <c r="C1530"/>
    </row>
    <row r="1531" spans="2:3">
      <c r="B1531"/>
      <c r="C1531"/>
    </row>
    <row r="1532" spans="2:3">
      <c r="B1532"/>
      <c r="C1532"/>
    </row>
    <row r="1533" spans="2:3">
      <c r="B1533"/>
      <c r="C1533"/>
    </row>
    <row r="1534" spans="2:3">
      <c r="B1534"/>
      <c r="C1534"/>
    </row>
    <row r="1535" spans="2:3">
      <c r="B1535"/>
      <c r="C1535"/>
    </row>
    <row r="1536" spans="2:3">
      <c r="B1536"/>
      <c r="C1536"/>
    </row>
    <row r="1537" spans="2:3">
      <c r="B1537"/>
      <c r="C1537"/>
    </row>
    <row r="1538" spans="2:3">
      <c r="B1538"/>
      <c r="C1538"/>
    </row>
    <row r="1539" spans="2:3">
      <c r="B1539"/>
      <c r="C1539"/>
    </row>
    <row r="1540" spans="2:3">
      <c r="B1540"/>
      <c r="C1540"/>
    </row>
    <row r="1541" spans="2:3">
      <c r="B1541"/>
      <c r="C1541"/>
    </row>
    <row r="1542" spans="2:3">
      <c r="B1542"/>
      <c r="C1542"/>
    </row>
    <row r="1543" spans="2:3">
      <c r="B1543"/>
      <c r="C1543"/>
    </row>
    <row r="1544" spans="2:3">
      <c r="B1544"/>
      <c r="C1544"/>
    </row>
    <row r="1545" spans="2:3">
      <c r="B1545"/>
      <c r="C1545"/>
    </row>
    <row r="1546" spans="2:3">
      <c r="B1546"/>
      <c r="C1546"/>
    </row>
    <row r="1547" spans="2:3">
      <c r="B1547"/>
      <c r="C1547"/>
    </row>
    <row r="1548" spans="2:3">
      <c r="B1548"/>
      <c r="C1548"/>
    </row>
    <row r="1549" spans="2:3">
      <c r="B1549"/>
      <c r="C1549"/>
    </row>
    <row r="1550" spans="2:3">
      <c r="B1550"/>
      <c r="C1550"/>
    </row>
    <row r="1551" spans="2:3">
      <c r="B1551"/>
      <c r="C1551"/>
    </row>
    <row r="1552" spans="2:3">
      <c r="B1552"/>
      <c r="C1552"/>
    </row>
    <row r="1553" spans="2:3">
      <c r="B1553"/>
      <c r="C1553"/>
    </row>
    <row r="1554" spans="2:3">
      <c r="B1554"/>
      <c r="C1554"/>
    </row>
    <row r="1555" spans="2:3">
      <c r="B1555"/>
      <c r="C1555"/>
    </row>
    <row r="1556" spans="2:3">
      <c r="B1556"/>
      <c r="C1556"/>
    </row>
    <row r="1557" spans="2:3">
      <c r="B1557"/>
      <c r="C1557"/>
    </row>
    <row r="1558" spans="2:3">
      <c r="B1558"/>
      <c r="C1558"/>
    </row>
    <row r="1559" spans="2:3">
      <c r="B1559"/>
      <c r="C1559"/>
    </row>
    <row r="1560" spans="2:3">
      <c r="B1560"/>
      <c r="C1560"/>
    </row>
    <row r="1561" spans="2:3">
      <c r="B1561"/>
      <c r="C1561"/>
    </row>
    <row r="1562" spans="2:3">
      <c r="B1562"/>
      <c r="C1562"/>
    </row>
    <row r="1563" spans="2:3">
      <c r="B1563"/>
      <c r="C1563"/>
    </row>
    <row r="1564" spans="2:3">
      <c r="B1564"/>
      <c r="C1564"/>
    </row>
    <row r="1565" spans="2:3">
      <c r="B1565"/>
      <c r="C1565"/>
    </row>
    <row r="1566" spans="2:3">
      <c r="B1566"/>
      <c r="C1566"/>
    </row>
    <row r="1567" spans="2:3">
      <c r="B1567"/>
      <c r="C1567"/>
    </row>
    <row r="1568" spans="2:3">
      <c r="B1568"/>
      <c r="C1568"/>
    </row>
    <row r="1569" spans="2:3">
      <c r="B1569"/>
      <c r="C1569"/>
    </row>
    <row r="1570" spans="2:3">
      <c r="B1570"/>
      <c r="C1570"/>
    </row>
    <row r="1571" spans="2:3">
      <c r="B1571"/>
      <c r="C1571"/>
    </row>
    <row r="1572" spans="2:3">
      <c r="B1572"/>
      <c r="C1572"/>
    </row>
    <row r="1573" spans="2:3">
      <c r="B1573"/>
      <c r="C1573"/>
    </row>
    <row r="1574" spans="2:3">
      <c r="B1574"/>
      <c r="C1574"/>
    </row>
    <row r="1575" spans="2:3">
      <c r="B1575"/>
      <c r="C1575"/>
    </row>
    <row r="1576" spans="2:3">
      <c r="B1576"/>
      <c r="C1576"/>
    </row>
    <row r="1577" spans="2:3">
      <c r="B1577"/>
      <c r="C1577"/>
    </row>
    <row r="1578" spans="2:3">
      <c r="B1578"/>
      <c r="C1578"/>
    </row>
    <row r="1579" spans="2:3">
      <c r="B1579"/>
      <c r="C1579"/>
    </row>
    <row r="1580" spans="2:3">
      <c r="B1580"/>
      <c r="C1580"/>
    </row>
    <row r="1581" spans="2:3">
      <c r="B1581"/>
      <c r="C1581"/>
    </row>
    <row r="1582" spans="2:3">
      <c r="B1582"/>
      <c r="C1582"/>
    </row>
    <row r="1583" spans="2:3">
      <c r="B1583"/>
      <c r="C1583"/>
    </row>
    <row r="1584" spans="2:3">
      <c r="B1584"/>
      <c r="C1584"/>
    </row>
    <row r="1585" spans="2:3">
      <c r="B1585"/>
      <c r="C1585"/>
    </row>
    <row r="1586" spans="2:3">
      <c r="B1586"/>
      <c r="C1586"/>
    </row>
    <row r="1587" spans="2:3">
      <c r="B1587"/>
      <c r="C1587"/>
    </row>
    <row r="1588" spans="2:3">
      <c r="B1588"/>
      <c r="C1588"/>
    </row>
    <row r="1589" spans="2:3">
      <c r="B1589"/>
      <c r="C1589"/>
    </row>
    <row r="1590" spans="2:3">
      <c r="B1590"/>
      <c r="C1590"/>
    </row>
    <row r="1591" spans="2:3">
      <c r="B1591"/>
      <c r="C1591"/>
    </row>
    <row r="1592" spans="2:3">
      <c r="B1592"/>
      <c r="C1592"/>
    </row>
    <row r="1593" spans="2:3">
      <c r="B1593"/>
      <c r="C1593"/>
    </row>
    <row r="1594" spans="2:3">
      <c r="B1594"/>
      <c r="C1594"/>
    </row>
    <row r="1595" spans="2:3">
      <c r="B1595"/>
      <c r="C1595"/>
    </row>
    <row r="1596" spans="2:3">
      <c r="B1596"/>
      <c r="C1596"/>
    </row>
    <row r="1597" spans="2:3">
      <c r="B1597"/>
      <c r="C1597"/>
    </row>
    <row r="1598" spans="2:3">
      <c r="B1598"/>
      <c r="C1598"/>
    </row>
    <row r="1599" spans="2:3">
      <c r="B1599"/>
      <c r="C1599"/>
    </row>
    <row r="1600" spans="2:3">
      <c r="B1600"/>
      <c r="C1600"/>
    </row>
    <row r="1601" spans="2:3">
      <c r="B1601"/>
      <c r="C1601"/>
    </row>
    <row r="1602" spans="2:3">
      <c r="B1602"/>
      <c r="C1602"/>
    </row>
    <row r="1603" spans="2:3">
      <c r="B1603"/>
      <c r="C1603"/>
    </row>
    <row r="1604" spans="2:3">
      <c r="B1604"/>
      <c r="C1604"/>
    </row>
    <row r="1605" spans="2:3">
      <c r="B1605"/>
      <c r="C1605"/>
    </row>
    <row r="1606" spans="2:3">
      <c r="B1606"/>
      <c r="C1606"/>
    </row>
    <row r="1607" spans="2:3">
      <c r="B1607"/>
      <c r="C1607"/>
    </row>
    <row r="1608" spans="2:3">
      <c r="B1608"/>
      <c r="C1608"/>
    </row>
    <row r="1609" spans="2:3">
      <c r="B1609"/>
      <c r="C1609"/>
    </row>
    <row r="1610" spans="2:3">
      <c r="B1610"/>
      <c r="C1610"/>
    </row>
    <row r="1611" spans="2:3">
      <c r="B1611"/>
      <c r="C1611"/>
    </row>
    <row r="1612" spans="2:3">
      <c r="B1612"/>
      <c r="C1612"/>
    </row>
    <row r="1613" spans="2:3">
      <c r="B1613"/>
      <c r="C1613"/>
    </row>
    <row r="1614" spans="2:3">
      <c r="B1614"/>
      <c r="C1614"/>
    </row>
    <row r="1615" spans="2:3">
      <c r="B1615"/>
      <c r="C1615"/>
    </row>
    <row r="1616" spans="2:3">
      <c r="B1616"/>
      <c r="C1616"/>
    </row>
    <row r="1617" spans="2:3">
      <c r="B1617"/>
      <c r="C1617"/>
    </row>
    <row r="1618" spans="2:3">
      <c r="B1618"/>
      <c r="C1618"/>
    </row>
    <row r="1619" spans="2:3">
      <c r="B1619"/>
      <c r="C1619"/>
    </row>
    <row r="1620" spans="2:3">
      <c r="B1620"/>
      <c r="C1620"/>
    </row>
    <row r="1621" spans="2:3">
      <c r="B1621"/>
      <c r="C1621"/>
    </row>
    <row r="1622" spans="2:3">
      <c r="B1622"/>
      <c r="C1622"/>
    </row>
    <row r="1623" spans="2:3">
      <c r="B1623"/>
      <c r="C1623"/>
    </row>
    <row r="1624" spans="2:3">
      <c r="B1624"/>
      <c r="C1624"/>
    </row>
    <row r="1625" spans="2:3">
      <c r="B1625"/>
      <c r="C1625"/>
    </row>
    <row r="1626" spans="2:3">
      <c r="B1626"/>
      <c r="C1626"/>
    </row>
    <row r="1627" spans="2:3">
      <c r="B1627"/>
      <c r="C1627"/>
    </row>
    <row r="1628" spans="2:3">
      <c r="B1628"/>
      <c r="C1628"/>
    </row>
    <row r="1629" spans="2:3">
      <c r="B1629"/>
      <c r="C1629"/>
    </row>
    <row r="1630" spans="2:3">
      <c r="B1630"/>
      <c r="C1630"/>
    </row>
    <row r="1631" spans="2:3">
      <c r="B1631"/>
      <c r="C1631"/>
    </row>
    <row r="1632" spans="2:3">
      <c r="B1632"/>
      <c r="C1632"/>
    </row>
    <row r="1633" spans="2:3">
      <c r="B1633"/>
      <c r="C1633"/>
    </row>
    <row r="1634" spans="2:3">
      <c r="B1634"/>
      <c r="C1634"/>
    </row>
    <row r="1635" spans="2:3">
      <c r="B1635"/>
      <c r="C1635"/>
    </row>
    <row r="1636" spans="2:3">
      <c r="B1636"/>
      <c r="C1636"/>
    </row>
    <row r="1637" spans="2:3">
      <c r="B1637"/>
      <c r="C1637"/>
    </row>
    <row r="1638" spans="2:3">
      <c r="B1638"/>
      <c r="C1638"/>
    </row>
    <row r="1639" spans="2:3">
      <c r="B1639"/>
      <c r="C1639"/>
    </row>
    <row r="1640" spans="2:3">
      <c r="B1640"/>
      <c r="C1640"/>
    </row>
    <row r="1641" spans="2:3">
      <c r="B1641"/>
      <c r="C1641"/>
    </row>
    <row r="1642" spans="2:3">
      <c r="B1642"/>
      <c r="C1642"/>
    </row>
    <row r="1643" spans="2:3">
      <c r="B1643"/>
      <c r="C1643"/>
    </row>
    <row r="1644" spans="2:3">
      <c r="B1644"/>
      <c r="C1644"/>
    </row>
    <row r="1645" spans="2:3">
      <c r="B1645"/>
      <c r="C1645"/>
    </row>
    <row r="1646" spans="2:3">
      <c r="B1646"/>
      <c r="C1646"/>
    </row>
    <row r="1647" spans="2:3">
      <c r="B1647"/>
      <c r="C1647"/>
    </row>
    <row r="1648" spans="2:3">
      <c r="B1648"/>
      <c r="C1648"/>
    </row>
    <row r="1649" spans="2:3">
      <c r="B1649"/>
      <c r="C1649"/>
    </row>
    <row r="1650" spans="2:3">
      <c r="B1650"/>
      <c r="C1650"/>
    </row>
    <row r="1651" spans="2:3">
      <c r="B1651"/>
      <c r="C1651"/>
    </row>
    <row r="1652" spans="2:3">
      <c r="B1652"/>
      <c r="C1652"/>
    </row>
    <row r="1653" spans="2:3">
      <c r="B1653"/>
      <c r="C1653"/>
    </row>
    <row r="1654" spans="2:3">
      <c r="B1654"/>
      <c r="C1654"/>
    </row>
    <row r="1655" spans="2:3">
      <c r="B1655"/>
      <c r="C1655"/>
    </row>
    <row r="1656" spans="2:3">
      <c r="B1656"/>
      <c r="C1656"/>
    </row>
    <row r="1657" spans="2:3">
      <c r="B1657"/>
      <c r="C1657"/>
    </row>
    <row r="1658" spans="2:3">
      <c r="B1658"/>
      <c r="C1658"/>
    </row>
    <row r="1659" spans="2:3">
      <c r="B1659"/>
      <c r="C1659"/>
    </row>
    <row r="1660" spans="2:3">
      <c r="B1660"/>
      <c r="C1660"/>
    </row>
    <row r="1661" spans="2:3">
      <c r="B1661"/>
      <c r="C1661"/>
    </row>
    <row r="1662" spans="2:3">
      <c r="B1662"/>
      <c r="C1662"/>
    </row>
    <row r="1663" spans="2:3">
      <c r="B1663"/>
      <c r="C1663"/>
    </row>
    <row r="1664" spans="2:3">
      <c r="B1664"/>
      <c r="C1664"/>
    </row>
    <row r="1665" spans="2:3">
      <c r="B1665"/>
      <c r="C1665"/>
    </row>
    <row r="1666" spans="2:3">
      <c r="B1666"/>
      <c r="C1666"/>
    </row>
    <row r="1667" spans="2:3">
      <c r="B1667"/>
      <c r="C1667"/>
    </row>
    <row r="1668" spans="2:3">
      <c r="B1668"/>
      <c r="C1668"/>
    </row>
    <row r="1669" spans="2:3">
      <c r="B1669"/>
      <c r="C1669"/>
    </row>
    <row r="1670" spans="2:3">
      <c r="B1670"/>
      <c r="C1670"/>
    </row>
    <row r="1671" spans="2:3">
      <c r="B1671"/>
      <c r="C1671"/>
    </row>
    <row r="1672" spans="2:3">
      <c r="B1672"/>
      <c r="C1672"/>
    </row>
    <row r="1673" spans="2:3">
      <c r="B1673"/>
      <c r="C1673"/>
    </row>
    <row r="1674" spans="2:3">
      <c r="B1674"/>
      <c r="C1674"/>
    </row>
    <row r="1675" spans="2:3">
      <c r="B1675"/>
      <c r="C1675"/>
    </row>
    <row r="1676" spans="2:3">
      <c r="B1676"/>
      <c r="C1676"/>
    </row>
    <row r="1677" spans="2:3">
      <c r="B1677"/>
      <c r="C1677"/>
    </row>
    <row r="1678" spans="2:3">
      <c r="B1678"/>
      <c r="C1678"/>
    </row>
    <row r="1679" spans="2:3">
      <c r="B1679"/>
      <c r="C1679"/>
    </row>
    <row r="1680" spans="2:3">
      <c r="B1680"/>
      <c r="C1680"/>
    </row>
    <row r="1681" spans="2:3">
      <c r="B1681"/>
      <c r="C1681"/>
    </row>
    <row r="1682" spans="2:3">
      <c r="B1682"/>
      <c r="C1682"/>
    </row>
    <row r="1683" spans="2:3">
      <c r="B1683"/>
      <c r="C1683"/>
    </row>
    <row r="1684" spans="2:3">
      <c r="B1684"/>
      <c r="C1684"/>
    </row>
    <row r="1685" spans="2:3">
      <c r="B1685"/>
      <c r="C1685"/>
    </row>
    <row r="1686" spans="2:3">
      <c r="B1686"/>
      <c r="C1686"/>
    </row>
    <row r="1687" spans="2:3">
      <c r="B1687"/>
      <c r="C1687"/>
    </row>
    <row r="1688" spans="2:3">
      <c r="B1688"/>
      <c r="C1688"/>
    </row>
    <row r="1689" spans="2:3">
      <c r="B1689"/>
      <c r="C1689"/>
    </row>
    <row r="1690" spans="2:3">
      <c r="B1690"/>
      <c r="C1690"/>
    </row>
    <row r="1691" spans="2:3">
      <c r="B1691"/>
      <c r="C1691"/>
    </row>
    <row r="1692" spans="2:3">
      <c r="B1692"/>
      <c r="C1692"/>
    </row>
    <row r="1693" spans="2:3">
      <c r="B1693"/>
      <c r="C1693"/>
    </row>
    <row r="1694" spans="2:3">
      <c r="B1694"/>
      <c r="C1694"/>
    </row>
    <row r="1695" spans="2:3">
      <c r="B1695"/>
      <c r="C1695"/>
    </row>
    <row r="1696" spans="2:3">
      <c r="B1696"/>
      <c r="C1696"/>
    </row>
    <row r="1697" spans="2:3">
      <c r="B1697"/>
      <c r="C1697"/>
    </row>
    <row r="1698" spans="2:3">
      <c r="B1698"/>
      <c r="C1698"/>
    </row>
    <row r="1699" spans="2:3">
      <c r="B1699"/>
      <c r="C1699"/>
    </row>
    <row r="1700" spans="2:3">
      <c r="B1700"/>
      <c r="C1700"/>
    </row>
    <row r="1701" spans="2:3">
      <c r="B1701"/>
      <c r="C1701"/>
    </row>
    <row r="1702" spans="2:3">
      <c r="B1702"/>
      <c r="C1702"/>
    </row>
    <row r="1703" spans="2:3">
      <c r="B1703"/>
      <c r="C1703"/>
    </row>
    <row r="1704" spans="2:3">
      <c r="B1704"/>
      <c r="C1704"/>
    </row>
    <row r="1705" spans="2:3">
      <c r="B1705"/>
      <c r="C1705"/>
    </row>
    <row r="1706" spans="2:3">
      <c r="B1706"/>
      <c r="C1706"/>
    </row>
    <row r="1707" spans="2:3">
      <c r="B1707"/>
      <c r="C1707"/>
    </row>
    <row r="1708" spans="2:3">
      <c r="B1708"/>
      <c r="C1708"/>
    </row>
    <row r="1709" spans="2:3">
      <c r="B1709"/>
      <c r="C1709"/>
    </row>
    <row r="1710" spans="2:3">
      <c r="B1710"/>
      <c r="C1710"/>
    </row>
    <row r="1711" spans="2:3">
      <c r="B1711"/>
      <c r="C1711"/>
    </row>
    <row r="1712" spans="2:3">
      <c r="B1712"/>
      <c r="C1712"/>
    </row>
    <row r="1713" spans="2:3">
      <c r="B1713"/>
      <c r="C1713"/>
    </row>
    <row r="1714" spans="2:3">
      <c r="B1714"/>
      <c r="C1714"/>
    </row>
    <row r="1715" spans="2:3">
      <c r="B1715"/>
      <c r="C1715"/>
    </row>
    <row r="1716" spans="2:3">
      <c r="B1716"/>
      <c r="C1716"/>
    </row>
    <row r="1717" spans="2:3">
      <c r="B1717"/>
      <c r="C1717"/>
    </row>
    <row r="1718" spans="2:3">
      <c r="B1718"/>
      <c r="C1718"/>
    </row>
    <row r="1719" spans="2:3">
      <c r="B1719"/>
      <c r="C1719"/>
    </row>
    <row r="1720" spans="2:3">
      <c r="B1720"/>
      <c r="C1720"/>
    </row>
    <row r="1721" spans="2:3">
      <c r="B1721"/>
      <c r="C1721"/>
    </row>
    <row r="1722" spans="2:3">
      <c r="B1722"/>
      <c r="C1722"/>
    </row>
    <row r="1723" spans="2:3">
      <c r="B1723"/>
      <c r="C1723"/>
    </row>
    <row r="1724" spans="2:3">
      <c r="B1724"/>
      <c r="C1724"/>
    </row>
    <row r="1725" spans="2:3">
      <c r="B1725"/>
      <c r="C1725"/>
    </row>
    <row r="1726" spans="2:3">
      <c r="B1726"/>
      <c r="C1726"/>
    </row>
    <row r="1727" spans="2:3">
      <c r="B1727"/>
      <c r="C1727"/>
    </row>
    <row r="1728" spans="2:3">
      <c r="B1728"/>
      <c r="C1728"/>
    </row>
    <row r="1729" spans="2:3">
      <c r="B1729"/>
      <c r="C1729"/>
    </row>
    <row r="1730" spans="2:3">
      <c r="B1730"/>
      <c r="C1730"/>
    </row>
    <row r="1731" spans="2:3">
      <c r="B1731"/>
      <c r="C1731"/>
    </row>
    <row r="1732" spans="2:3">
      <c r="B1732"/>
      <c r="C1732"/>
    </row>
    <row r="1733" spans="2:3">
      <c r="B1733"/>
      <c r="C1733"/>
    </row>
    <row r="1734" spans="2:3">
      <c r="B1734"/>
      <c r="C1734"/>
    </row>
    <row r="1735" spans="2:3">
      <c r="B1735"/>
      <c r="C1735"/>
    </row>
    <row r="1736" spans="2:3">
      <c r="B1736"/>
      <c r="C1736"/>
    </row>
    <row r="1737" spans="2:3">
      <c r="B1737"/>
      <c r="C1737"/>
    </row>
    <row r="1738" spans="2:3">
      <c r="B1738"/>
      <c r="C1738"/>
    </row>
    <row r="1739" spans="2:3">
      <c r="B1739"/>
      <c r="C1739"/>
    </row>
    <row r="1740" spans="2:3">
      <c r="B1740"/>
      <c r="C1740"/>
    </row>
    <row r="1741" spans="2:3">
      <c r="B1741"/>
      <c r="C1741"/>
    </row>
    <row r="1742" spans="2:3">
      <c r="B1742"/>
      <c r="C1742"/>
    </row>
    <row r="1743" spans="2:3">
      <c r="B1743"/>
      <c r="C1743"/>
    </row>
    <row r="1744" spans="2:3">
      <c r="B1744"/>
      <c r="C1744"/>
    </row>
    <row r="1745" spans="2:3">
      <c r="B1745"/>
      <c r="C1745"/>
    </row>
    <row r="1746" spans="2:3">
      <c r="B1746"/>
      <c r="C1746"/>
    </row>
    <row r="1747" spans="2:3">
      <c r="B1747"/>
      <c r="C1747"/>
    </row>
    <row r="1748" spans="2:3">
      <c r="B1748"/>
      <c r="C1748"/>
    </row>
    <row r="1749" spans="2:3">
      <c r="B1749"/>
      <c r="C1749"/>
    </row>
    <row r="1750" spans="2:3">
      <c r="B1750"/>
      <c r="C1750"/>
    </row>
    <row r="1751" spans="2:3">
      <c r="B1751"/>
      <c r="C1751"/>
    </row>
    <row r="1752" spans="2:3">
      <c r="B1752"/>
      <c r="C1752"/>
    </row>
    <row r="1753" spans="2:3">
      <c r="B1753"/>
      <c r="C1753"/>
    </row>
    <row r="1754" spans="2:3">
      <c r="B1754"/>
      <c r="C1754"/>
    </row>
    <row r="1755" spans="2:3">
      <c r="B1755"/>
      <c r="C1755"/>
    </row>
    <row r="1756" spans="2:3">
      <c r="B1756"/>
      <c r="C1756"/>
    </row>
    <row r="1757" spans="2:3">
      <c r="B1757"/>
      <c r="C1757"/>
    </row>
    <row r="1758" spans="2:3">
      <c r="B1758"/>
      <c r="C1758"/>
    </row>
    <row r="1759" spans="2:3">
      <c r="B1759"/>
      <c r="C1759"/>
    </row>
    <row r="1760" spans="2:3">
      <c r="B1760"/>
      <c r="C1760"/>
    </row>
    <row r="1761" spans="2:3">
      <c r="B1761"/>
      <c r="C1761"/>
    </row>
    <row r="1762" spans="2:3">
      <c r="B1762"/>
      <c r="C1762"/>
    </row>
    <row r="1763" spans="2:3">
      <c r="B1763"/>
      <c r="C1763"/>
    </row>
    <row r="1764" spans="2:3">
      <c r="B1764"/>
      <c r="C1764"/>
    </row>
    <row r="1765" spans="2:3">
      <c r="B1765"/>
      <c r="C1765"/>
    </row>
    <row r="1766" spans="2:3">
      <c r="B1766"/>
      <c r="C1766"/>
    </row>
    <row r="1767" spans="2:3">
      <c r="B1767"/>
      <c r="C1767"/>
    </row>
    <row r="1768" spans="2:3">
      <c r="B1768"/>
      <c r="C1768"/>
    </row>
    <row r="1769" spans="2:3">
      <c r="B1769"/>
      <c r="C1769"/>
    </row>
    <row r="1770" spans="2:3">
      <c r="B1770"/>
      <c r="C1770"/>
    </row>
    <row r="1771" spans="2:3">
      <c r="B1771"/>
      <c r="C1771"/>
    </row>
    <row r="1772" spans="2:3">
      <c r="B1772"/>
      <c r="C1772"/>
    </row>
    <row r="1773" spans="2:3">
      <c r="B1773"/>
      <c r="C1773"/>
    </row>
    <row r="1774" spans="2:3">
      <c r="B1774"/>
      <c r="C1774"/>
    </row>
    <row r="1775" spans="2:3">
      <c r="B1775"/>
      <c r="C1775"/>
    </row>
    <row r="1776" spans="2:3">
      <c r="B1776"/>
      <c r="C1776"/>
    </row>
    <row r="1777" spans="2:3">
      <c r="B1777"/>
      <c r="C1777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2023-02-26T20:22:49Z</dcterms:created>
  <dcterms:modified xsi:type="dcterms:W3CDTF">2023-03-05T13:30:49Z</dcterms:modified>
  <cp:category/>
  <cp:contentStatus/>
</cp:coreProperties>
</file>