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o\Documents\GitHub\detect-tantrix-pieces\"/>
    </mc:Choice>
  </mc:AlternateContent>
  <xr:revisionPtr revIDLastSave="0" documentId="13_ncr:1_{3C99D813-A362-4770-B5F6-43A096B5C26D}" xr6:coauthVersionLast="33" xr6:coauthVersionMax="33" xr10:uidLastSave="{00000000-0000-0000-0000-000000000000}"/>
  <bookViews>
    <workbookView xWindow="0" yWindow="0" windowWidth="19200" windowHeight="6380" activeTab="3" xr2:uid="{2A9C81F0-0239-4437-8916-DF6A59D6A656}"/>
  </bookViews>
  <sheets>
    <sheet name="data" sheetId="1" r:id="rId1"/>
    <sheet name="stats" sheetId="2" r:id="rId2"/>
    <sheet name="ferdigdata" sheetId="3" r:id="rId3"/>
    <sheet name="Ark1" sheetId="4" r:id="rId4"/>
  </sheets>
  <definedNames>
    <definedName name="_xlnm._FilterDatabase" localSheetId="0" hidden="1">data!$I$1:$I$58</definedName>
    <definedName name="colorspace">data!$K$1:$P$58</definedName>
    <definedName name="type">data!$B$3:$B$58</definedName>
    <definedName name="_xlnm.Extract" localSheetId="0">data!$K$1:$K$59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T3" i="1" a="1"/>
  <c r="T3" i="1" s="1"/>
  <c r="U3" i="1"/>
  <c r="V3" i="1" a="1"/>
  <c r="V3" i="1" s="1"/>
  <c r="W3" i="1"/>
  <c r="X3" i="1" a="1"/>
  <c r="X3" i="1" s="1"/>
  <c r="S4" i="1"/>
  <c r="T4" i="1" a="1"/>
  <c r="T4" i="1" s="1"/>
  <c r="U4" i="1"/>
  <c r="V4" i="1" a="1"/>
  <c r="V4" i="1" s="1"/>
  <c r="W4" i="1"/>
  <c r="X4" i="1" a="1"/>
  <c r="X4" i="1" s="1"/>
  <c r="S5" i="1"/>
  <c r="T5" i="1" a="1"/>
  <c r="T5" i="1" s="1"/>
  <c r="U5" i="1"/>
  <c r="V5" i="1" a="1"/>
  <c r="V5" i="1" s="1"/>
  <c r="W5" i="1"/>
  <c r="X5" i="1" a="1"/>
  <c r="X5" i="1" s="1"/>
  <c r="S6" i="1"/>
  <c r="T6" i="1" a="1"/>
  <c r="T6" i="1" s="1"/>
  <c r="U6" i="1"/>
  <c r="V6" i="1" a="1"/>
  <c r="V6" i="1" s="1"/>
  <c r="W6" i="1"/>
  <c r="X6" i="1" a="1"/>
  <c r="X6" i="1" s="1"/>
  <c r="S7" i="1"/>
  <c r="T7" i="1" a="1"/>
  <c r="T7" i="1" s="1"/>
  <c r="U7" i="1"/>
  <c r="V7" i="1" a="1"/>
  <c r="V7" i="1" s="1"/>
  <c r="W7" i="1"/>
  <c r="X7" i="1" a="1"/>
  <c r="X7" i="1" s="1"/>
  <c r="S8" i="1"/>
  <c r="T8" i="1" a="1"/>
  <c r="T8" i="1" s="1"/>
  <c r="U8" i="1"/>
  <c r="V8" i="1" a="1"/>
  <c r="V8" i="1" s="1"/>
  <c r="W8" i="1"/>
  <c r="X8" i="1" a="1"/>
  <c r="X8" i="1" s="1"/>
  <c r="S9" i="1"/>
  <c r="T9" i="1" a="1"/>
  <c r="T9" i="1" s="1"/>
  <c r="U9" i="1"/>
  <c r="V9" i="1" a="1"/>
  <c r="V9" i="1" s="1"/>
  <c r="W9" i="1"/>
  <c r="X9" i="1" a="1"/>
  <c r="X9" i="1" s="1"/>
  <c r="S10" i="1"/>
  <c r="T10" i="1" a="1"/>
  <c r="T10" i="1" s="1"/>
  <c r="U10" i="1"/>
  <c r="V10" i="1" a="1"/>
  <c r="V10" i="1" s="1"/>
  <c r="W10" i="1"/>
  <c r="X10" i="1" a="1"/>
  <c r="X10" i="1" s="1"/>
  <c r="S11" i="1"/>
  <c r="T11" i="1" a="1"/>
  <c r="T11" i="1" s="1"/>
  <c r="U11" i="1"/>
  <c r="V11" i="1" a="1"/>
  <c r="V11" i="1" s="1"/>
  <c r="W11" i="1"/>
  <c r="X11" i="1" a="1"/>
  <c r="X11" i="1" s="1"/>
  <c r="S12" i="1"/>
  <c r="T12" i="1" a="1"/>
  <c r="T12" i="1" s="1"/>
  <c r="U12" i="1"/>
  <c r="V12" i="1" a="1"/>
  <c r="V12" i="1" s="1"/>
  <c r="W12" i="1"/>
  <c r="X12" i="1" a="1"/>
  <c r="X12" i="1" s="1"/>
  <c r="S13" i="1"/>
  <c r="T13" i="1" a="1"/>
  <c r="T13" i="1" s="1"/>
  <c r="U13" i="1"/>
  <c r="V13" i="1" a="1"/>
  <c r="V13" i="1" s="1"/>
  <c r="W13" i="1"/>
  <c r="X13" i="1" a="1"/>
  <c r="X13" i="1" s="1"/>
  <c r="S14" i="1"/>
  <c r="T14" i="1" a="1"/>
  <c r="T14" i="1" s="1"/>
  <c r="U14" i="1"/>
  <c r="V14" i="1" a="1"/>
  <c r="V14" i="1" s="1"/>
  <c r="W14" i="1"/>
  <c r="X14" i="1" a="1"/>
  <c r="X14" i="1" s="1"/>
  <c r="S15" i="1"/>
  <c r="T15" i="1" a="1"/>
  <c r="T15" i="1" s="1"/>
  <c r="U15" i="1"/>
  <c r="V15" i="1" a="1"/>
  <c r="V15" i="1" s="1"/>
  <c r="W15" i="1"/>
  <c r="X15" i="1" a="1"/>
  <c r="X15" i="1" s="1"/>
  <c r="S16" i="1"/>
  <c r="T16" i="1" a="1"/>
  <c r="T16" i="1" s="1"/>
  <c r="U16" i="1"/>
  <c r="V16" i="1" a="1"/>
  <c r="V16" i="1" s="1"/>
  <c r="W16" i="1"/>
  <c r="X16" i="1" a="1"/>
  <c r="X16" i="1" s="1"/>
  <c r="S17" i="1"/>
  <c r="T17" i="1" a="1"/>
  <c r="T17" i="1" s="1"/>
  <c r="U17" i="1"/>
  <c r="V17" i="1" a="1"/>
  <c r="V17" i="1" s="1"/>
  <c r="W17" i="1"/>
  <c r="X17" i="1" a="1"/>
  <c r="X17" i="1" s="1"/>
  <c r="S18" i="1"/>
  <c r="T18" i="1" a="1"/>
  <c r="T18" i="1" s="1"/>
  <c r="U18" i="1"/>
  <c r="V18" i="1" a="1"/>
  <c r="V18" i="1" s="1"/>
  <c r="W18" i="1"/>
  <c r="X18" i="1" a="1"/>
  <c r="X18" i="1" s="1"/>
  <c r="S19" i="1"/>
  <c r="T19" i="1" a="1"/>
  <c r="T19" i="1" s="1"/>
  <c r="U19" i="1"/>
  <c r="V19" i="1" a="1"/>
  <c r="V19" i="1" s="1"/>
  <c r="W19" i="1"/>
  <c r="X19" i="1" a="1"/>
  <c r="X19" i="1" s="1"/>
  <c r="S20" i="1"/>
  <c r="T20" i="1" a="1"/>
  <c r="T20" i="1" s="1"/>
  <c r="U20" i="1"/>
  <c r="V20" i="1" a="1"/>
  <c r="V20" i="1" s="1"/>
  <c r="W20" i="1"/>
  <c r="X20" i="1" a="1"/>
  <c r="X20" i="1" s="1"/>
  <c r="S21" i="1"/>
  <c r="T21" i="1" a="1"/>
  <c r="T21" i="1" s="1"/>
  <c r="U21" i="1"/>
  <c r="V21" i="1" a="1"/>
  <c r="V21" i="1" s="1"/>
  <c r="W21" i="1"/>
  <c r="X21" i="1" a="1"/>
  <c r="X21" i="1" s="1"/>
  <c r="S22" i="1"/>
  <c r="T22" i="1" a="1"/>
  <c r="T22" i="1" s="1"/>
  <c r="U22" i="1"/>
  <c r="V22" i="1" a="1"/>
  <c r="V22" i="1" s="1"/>
  <c r="W22" i="1"/>
  <c r="X22" i="1" a="1"/>
  <c r="X22" i="1" s="1"/>
  <c r="S23" i="1"/>
  <c r="T23" i="1" a="1"/>
  <c r="T23" i="1" s="1"/>
  <c r="U23" i="1"/>
  <c r="V23" i="1" a="1"/>
  <c r="V23" i="1" s="1"/>
  <c r="W23" i="1"/>
  <c r="X23" i="1" a="1"/>
  <c r="X23" i="1" s="1"/>
  <c r="S24" i="1"/>
  <c r="T24" i="1" a="1"/>
  <c r="T24" i="1" s="1"/>
  <c r="U24" i="1"/>
  <c r="V24" i="1" a="1"/>
  <c r="V24" i="1" s="1"/>
  <c r="W24" i="1"/>
  <c r="X24" i="1" a="1"/>
  <c r="X24" i="1" s="1"/>
  <c r="S25" i="1"/>
  <c r="T25" i="1" a="1"/>
  <c r="T25" i="1" s="1"/>
  <c r="U25" i="1"/>
  <c r="V25" i="1" a="1"/>
  <c r="V25" i="1" s="1"/>
  <c r="W25" i="1"/>
  <c r="X25" i="1" a="1"/>
  <c r="X25" i="1" s="1"/>
  <c r="S26" i="1"/>
  <c r="T26" i="1" a="1"/>
  <c r="T26" i="1" s="1"/>
  <c r="U26" i="1"/>
  <c r="V26" i="1" a="1"/>
  <c r="V26" i="1" s="1"/>
  <c r="W26" i="1"/>
  <c r="X26" i="1" a="1"/>
  <c r="X26" i="1" s="1"/>
  <c r="S27" i="1"/>
  <c r="T27" i="1" a="1"/>
  <c r="T27" i="1" s="1"/>
  <c r="U27" i="1"/>
  <c r="V27" i="1" a="1"/>
  <c r="V27" i="1" s="1"/>
  <c r="W27" i="1"/>
  <c r="X27" i="1" a="1"/>
  <c r="X27" i="1" s="1"/>
  <c r="S28" i="1"/>
  <c r="T28" i="1" a="1"/>
  <c r="T28" i="1" s="1"/>
  <c r="U28" i="1"/>
  <c r="V28" i="1" a="1"/>
  <c r="V28" i="1" s="1"/>
  <c r="W28" i="1"/>
  <c r="X28" i="1" a="1"/>
  <c r="X28" i="1" s="1"/>
  <c r="S29" i="1"/>
  <c r="T29" i="1" a="1"/>
  <c r="T29" i="1" s="1"/>
  <c r="U29" i="1"/>
  <c r="V29" i="1" a="1"/>
  <c r="V29" i="1" s="1"/>
  <c r="W29" i="1"/>
  <c r="X29" i="1" a="1"/>
  <c r="X29" i="1" s="1"/>
  <c r="S30" i="1"/>
  <c r="T30" i="1" a="1"/>
  <c r="T30" i="1" s="1"/>
  <c r="U30" i="1"/>
  <c r="V30" i="1" a="1"/>
  <c r="V30" i="1" s="1"/>
  <c r="W30" i="1"/>
  <c r="X30" i="1" a="1"/>
  <c r="X30" i="1" s="1"/>
  <c r="S31" i="1"/>
  <c r="T31" i="1" a="1"/>
  <c r="T31" i="1" s="1"/>
  <c r="U31" i="1"/>
  <c r="V31" i="1" a="1"/>
  <c r="V31" i="1" s="1"/>
  <c r="W31" i="1"/>
  <c r="X31" i="1" a="1"/>
  <c r="X31" i="1" s="1"/>
  <c r="S32" i="1"/>
  <c r="T32" i="1" a="1"/>
  <c r="T32" i="1" s="1"/>
  <c r="U32" i="1"/>
  <c r="V32" i="1" a="1"/>
  <c r="V32" i="1" s="1"/>
  <c r="W32" i="1"/>
  <c r="X32" i="1" a="1"/>
  <c r="X32" i="1" s="1"/>
  <c r="S33" i="1"/>
  <c r="T33" i="1" a="1"/>
  <c r="T33" i="1" s="1"/>
  <c r="U33" i="1"/>
  <c r="V33" i="1" a="1"/>
  <c r="V33" i="1" s="1"/>
  <c r="W33" i="1"/>
  <c r="X33" i="1" a="1"/>
  <c r="X33" i="1" s="1"/>
  <c r="S34" i="1"/>
  <c r="T34" i="1" a="1"/>
  <c r="T34" i="1" s="1"/>
  <c r="U34" i="1"/>
  <c r="V34" i="1" a="1"/>
  <c r="V34" i="1" s="1"/>
  <c r="W34" i="1"/>
  <c r="X34" i="1" a="1"/>
  <c r="X34" i="1" s="1"/>
  <c r="S35" i="1"/>
  <c r="T35" i="1" a="1"/>
  <c r="T35" i="1" s="1"/>
  <c r="U35" i="1"/>
  <c r="V35" i="1" a="1"/>
  <c r="V35" i="1" s="1"/>
  <c r="W35" i="1"/>
  <c r="X35" i="1" a="1"/>
  <c r="X35" i="1" s="1"/>
  <c r="S36" i="1"/>
  <c r="T36" i="1" a="1"/>
  <c r="T36" i="1" s="1"/>
  <c r="U36" i="1"/>
  <c r="V36" i="1" a="1"/>
  <c r="V36" i="1" s="1"/>
  <c r="W36" i="1"/>
  <c r="X36" i="1" a="1"/>
  <c r="X36" i="1" s="1"/>
  <c r="S37" i="1"/>
  <c r="T37" i="1" a="1"/>
  <c r="T37" i="1" s="1"/>
  <c r="U37" i="1"/>
  <c r="V37" i="1" a="1"/>
  <c r="V37" i="1" s="1"/>
  <c r="W37" i="1"/>
  <c r="X37" i="1" a="1"/>
  <c r="X37" i="1" s="1"/>
  <c r="S38" i="1"/>
  <c r="T38" i="1" a="1"/>
  <c r="T38" i="1" s="1"/>
  <c r="U38" i="1"/>
  <c r="V38" i="1" a="1"/>
  <c r="V38" i="1" s="1"/>
  <c r="W38" i="1"/>
  <c r="X38" i="1" a="1"/>
  <c r="X38" i="1" s="1"/>
  <c r="S39" i="1"/>
  <c r="T39" i="1" a="1"/>
  <c r="T39" i="1" s="1"/>
  <c r="U39" i="1"/>
  <c r="V39" i="1" a="1"/>
  <c r="V39" i="1" s="1"/>
  <c r="W39" i="1"/>
  <c r="X39" i="1" a="1"/>
  <c r="X39" i="1" s="1"/>
  <c r="S40" i="1"/>
  <c r="T40" i="1" a="1"/>
  <c r="T40" i="1" s="1"/>
  <c r="U40" i="1"/>
  <c r="V40" i="1" a="1"/>
  <c r="V40" i="1" s="1"/>
  <c r="W40" i="1"/>
  <c r="X40" i="1" a="1"/>
  <c r="X40" i="1" s="1"/>
  <c r="S41" i="1"/>
  <c r="T41" i="1" a="1"/>
  <c r="T41" i="1" s="1"/>
  <c r="U41" i="1"/>
  <c r="V41" i="1" a="1"/>
  <c r="V41" i="1" s="1"/>
  <c r="W41" i="1"/>
  <c r="X41" i="1" a="1"/>
  <c r="X41" i="1" s="1"/>
  <c r="S42" i="1"/>
  <c r="T42" i="1" a="1"/>
  <c r="T42" i="1" s="1"/>
  <c r="U42" i="1"/>
  <c r="V42" i="1" a="1"/>
  <c r="V42" i="1" s="1"/>
  <c r="W42" i="1"/>
  <c r="X42" i="1" a="1"/>
  <c r="X42" i="1" s="1"/>
  <c r="S43" i="1"/>
  <c r="T43" i="1" a="1"/>
  <c r="T43" i="1" s="1"/>
  <c r="U43" i="1"/>
  <c r="V43" i="1" a="1"/>
  <c r="V43" i="1" s="1"/>
  <c r="W43" i="1"/>
  <c r="X43" i="1" a="1"/>
  <c r="X43" i="1" s="1"/>
  <c r="S44" i="1"/>
  <c r="T44" i="1" a="1"/>
  <c r="T44" i="1" s="1"/>
  <c r="U44" i="1"/>
  <c r="V44" i="1" a="1"/>
  <c r="V44" i="1" s="1"/>
  <c r="W44" i="1"/>
  <c r="X44" i="1" a="1"/>
  <c r="X44" i="1" s="1"/>
  <c r="S45" i="1"/>
  <c r="T45" i="1" a="1"/>
  <c r="T45" i="1" s="1"/>
  <c r="U45" i="1"/>
  <c r="V45" i="1" a="1"/>
  <c r="V45" i="1" s="1"/>
  <c r="W45" i="1"/>
  <c r="X45" i="1" a="1"/>
  <c r="X45" i="1" s="1"/>
  <c r="S46" i="1"/>
  <c r="T46" i="1" a="1"/>
  <c r="T46" i="1" s="1"/>
  <c r="U46" i="1"/>
  <c r="V46" i="1" a="1"/>
  <c r="V46" i="1" s="1"/>
  <c r="W46" i="1"/>
  <c r="X46" i="1" a="1"/>
  <c r="X46" i="1" s="1"/>
  <c r="S47" i="1"/>
  <c r="T47" i="1" a="1"/>
  <c r="T47" i="1" s="1"/>
  <c r="U47" i="1"/>
  <c r="V47" i="1" a="1"/>
  <c r="V47" i="1" s="1"/>
  <c r="W47" i="1"/>
  <c r="X47" i="1" a="1"/>
  <c r="X47" i="1" s="1"/>
  <c r="S48" i="1"/>
  <c r="T48" i="1" a="1"/>
  <c r="T48" i="1" s="1"/>
  <c r="U48" i="1"/>
  <c r="V48" i="1" a="1"/>
  <c r="V48" i="1" s="1"/>
  <c r="W48" i="1"/>
  <c r="X48" i="1" a="1"/>
  <c r="X48" i="1" s="1"/>
  <c r="S49" i="1"/>
  <c r="T49" i="1" a="1"/>
  <c r="T49" i="1" s="1"/>
  <c r="U49" i="1"/>
  <c r="V49" i="1" a="1"/>
  <c r="V49" i="1" s="1"/>
  <c r="W49" i="1"/>
  <c r="X49" i="1" a="1"/>
  <c r="X49" i="1" s="1"/>
  <c r="S50" i="1"/>
  <c r="T50" i="1" a="1"/>
  <c r="T50" i="1" s="1"/>
  <c r="U50" i="1"/>
  <c r="V50" i="1" a="1"/>
  <c r="V50" i="1" s="1"/>
  <c r="W50" i="1"/>
  <c r="X50" i="1" a="1"/>
  <c r="X50" i="1" s="1"/>
  <c r="S51" i="1"/>
  <c r="T51" i="1" a="1"/>
  <c r="T51" i="1" s="1"/>
  <c r="U51" i="1"/>
  <c r="V51" i="1" a="1"/>
  <c r="V51" i="1" s="1"/>
  <c r="W51" i="1"/>
  <c r="X51" i="1" a="1"/>
  <c r="X51" i="1" s="1"/>
  <c r="S52" i="1"/>
  <c r="T52" i="1" a="1"/>
  <c r="T52" i="1" s="1"/>
  <c r="U52" i="1"/>
  <c r="V52" i="1" a="1"/>
  <c r="V52" i="1" s="1"/>
  <c r="W52" i="1"/>
  <c r="X52" i="1" a="1"/>
  <c r="X52" i="1" s="1"/>
  <c r="S53" i="1"/>
  <c r="T53" i="1" a="1"/>
  <c r="T53" i="1" s="1"/>
  <c r="U53" i="1"/>
  <c r="V53" i="1" a="1"/>
  <c r="V53" i="1" s="1"/>
  <c r="W53" i="1"/>
  <c r="X53" i="1" a="1"/>
  <c r="X53" i="1" s="1"/>
  <c r="S54" i="1"/>
  <c r="T54" i="1" a="1"/>
  <c r="T54" i="1" s="1"/>
  <c r="U54" i="1"/>
  <c r="V54" i="1" a="1"/>
  <c r="V54" i="1" s="1"/>
  <c r="W54" i="1"/>
  <c r="X54" i="1" a="1"/>
  <c r="X54" i="1" s="1"/>
  <c r="S55" i="1"/>
  <c r="T55" i="1" a="1"/>
  <c r="T55" i="1" s="1"/>
  <c r="U55" i="1"/>
  <c r="V55" i="1" a="1"/>
  <c r="V55" i="1" s="1"/>
  <c r="W55" i="1"/>
  <c r="X55" i="1" a="1"/>
  <c r="X55" i="1" s="1"/>
  <c r="S56" i="1"/>
  <c r="T56" i="1" a="1"/>
  <c r="T56" i="1" s="1"/>
  <c r="U56" i="1"/>
  <c r="V56" i="1" a="1"/>
  <c r="V56" i="1" s="1"/>
  <c r="W56" i="1"/>
  <c r="X56" i="1" a="1"/>
  <c r="X56" i="1" s="1"/>
  <c r="S57" i="1"/>
  <c r="T57" i="1" a="1"/>
  <c r="T57" i="1" s="1"/>
  <c r="U57" i="1"/>
  <c r="V57" i="1" a="1"/>
  <c r="V57" i="1" s="1"/>
  <c r="W57" i="1"/>
  <c r="X57" i="1" a="1"/>
  <c r="X57" i="1" s="1"/>
  <c r="S58" i="1"/>
  <c r="T58" i="1" a="1"/>
  <c r="T58" i="1" s="1"/>
  <c r="U58" i="1"/>
  <c r="V58" i="1" a="1"/>
  <c r="V58" i="1" s="1"/>
  <c r="W58" i="1"/>
  <c r="X58" i="1" a="1"/>
  <c r="X58" i="1" s="1"/>
  <c r="Q4" i="1"/>
  <c r="R4" i="1" a="1"/>
  <c r="R4" i="1" s="1"/>
  <c r="Q5" i="1"/>
  <c r="R5" i="1" a="1"/>
  <c r="R5" i="1" s="1"/>
  <c r="Q6" i="1"/>
  <c r="R6" i="1" a="1"/>
  <c r="R6" i="1" s="1"/>
  <c r="Q7" i="1"/>
  <c r="R7" i="1" a="1"/>
  <c r="R7" i="1" s="1"/>
  <c r="Q8" i="1"/>
  <c r="R8" i="1" a="1"/>
  <c r="R8" i="1" s="1"/>
  <c r="Q9" i="1"/>
  <c r="R9" i="1" a="1"/>
  <c r="R9" i="1" s="1"/>
  <c r="Q10" i="1"/>
  <c r="R10" i="1" a="1"/>
  <c r="R10" i="1" s="1"/>
  <c r="Q11" i="1"/>
  <c r="R11" i="1" a="1"/>
  <c r="R11" i="1" s="1"/>
  <c r="Q12" i="1"/>
  <c r="R12" i="1" a="1"/>
  <c r="R12" i="1" s="1"/>
  <c r="Q13" i="1"/>
  <c r="R13" i="1" a="1"/>
  <c r="R13" i="1" s="1"/>
  <c r="Q14" i="1"/>
  <c r="R14" i="1" a="1"/>
  <c r="R14" i="1" s="1"/>
  <c r="Q15" i="1"/>
  <c r="R15" i="1" a="1"/>
  <c r="R15" i="1" s="1"/>
  <c r="Q16" i="1"/>
  <c r="R16" i="1" a="1"/>
  <c r="R16" i="1" s="1"/>
  <c r="Q17" i="1"/>
  <c r="R17" i="1" a="1"/>
  <c r="R17" i="1" s="1"/>
  <c r="Q18" i="1"/>
  <c r="R18" i="1" a="1"/>
  <c r="R18" i="1" s="1"/>
  <c r="Q19" i="1"/>
  <c r="R19" i="1" a="1"/>
  <c r="R19" i="1" s="1"/>
  <c r="Q20" i="1"/>
  <c r="R20" i="1" a="1"/>
  <c r="R20" i="1" s="1"/>
  <c r="Q21" i="1"/>
  <c r="R21" i="1" a="1"/>
  <c r="R21" i="1" s="1"/>
  <c r="Q22" i="1"/>
  <c r="R22" i="1" a="1"/>
  <c r="R22" i="1" s="1"/>
  <c r="Q23" i="1"/>
  <c r="R23" i="1" a="1"/>
  <c r="R23" i="1" s="1"/>
  <c r="Q24" i="1"/>
  <c r="R24" i="1" a="1"/>
  <c r="R24" i="1" s="1"/>
  <c r="Q25" i="1"/>
  <c r="R25" i="1" a="1"/>
  <c r="R25" i="1" s="1"/>
  <c r="Q26" i="1"/>
  <c r="R26" i="1" a="1"/>
  <c r="R26" i="1" s="1"/>
  <c r="Q27" i="1"/>
  <c r="R27" i="1" a="1"/>
  <c r="R27" i="1" s="1"/>
  <c r="Q28" i="1"/>
  <c r="R28" i="1" a="1"/>
  <c r="R28" i="1" s="1"/>
  <c r="Q29" i="1"/>
  <c r="R29" i="1" a="1"/>
  <c r="R29" i="1" s="1"/>
  <c r="Q30" i="1"/>
  <c r="R30" i="1" a="1"/>
  <c r="R30" i="1" s="1"/>
  <c r="Q31" i="1"/>
  <c r="R31" i="1" a="1"/>
  <c r="R31" i="1" s="1"/>
  <c r="Q32" i="1"/>
  <c r="R32" i="1" a="1"/>
  <c r="R32" i="1" s="1"/>
  <c r="Q33" i="1"/>
  <c r="R33" i="1" a="1"/>
  <c r="R33" i="1" s="1"/>
  <c r="Q34" i="1"/>
  <c r="R34" i="1" a="1"/>
  <c r="R34" i="1" s="1"/>
  <c r="Q35" i="1"/>
  <c r="R35" i="1" a="1"/>
  <c r="R35" i="1" s="1"/>
  <c r="Q36" i="1"/>
  <c r="R36" i="1" a="1"/>
  <c r="R36" i="1" s="1"/>
  <c r="Q37" i="1"/>
  <c r="R37" i="1" a="1"/>
  <c r="R37" i="1" s="1"/>
  <c r="Q38" i="1"/>
  <c r="R38" i="1" a="1"/>
  <c r="R38" i="1" s="1"/>
  <c r="Q39" i="1"/>
  <c r="R39" i="1" a="1"/>
  <c r="R39" i="1" s="1"/>
  <c r="Q40" i="1"/>
  <c r="R40" i="1" a="1"/>
  <c r="R40" i="1" s="1"/>
  <c r="Q41" i="1"/>
  <c r="R41" i="1" a="1"/>
  <c r="R41" i="1" s="1"/>
  <c r="Q42" i="1"/>
  <c r="R42" i="1" a="1"/>
  <c r="R42" i="1" s="1"/>
  <c r="Q43" i="1"/>
  <c r="R43" i="1" a="1"/>
  <c r="R43" i="1" s="1"/>
  <c r="Q44" i="1"/>
  <c r="R44" i="1" a="1"/>
  <c r="R44" i="1" s="1"/>
  <c r="Q45" i="1"/>
  <c r="R45" i="1" a="1"/>
  <c r="R45" i="1" s="1"/>
  <c r="Q46" i="1"/>
  <c r="R46" i="1" a="1"/>
  <c r="R46" i="1" s="1"/>
  <c r="Q47" i="1"/>
  <c r="R47" i="1" a="1"/>
  <c r="R47" i="1" s="1"/>
  <c r="Q48" i="1"/>
  <c r="R48" i="1" a="1"/>
  <c r="R48" i="1" s="1"/>
  <c r="Q49" i="1"/>
  <c r="R49" i="1" a="1"/>
  <c r="R49" i="1" s="1"/>
  <c r="Q50" i="1"/>
  <c r="R50" i="1" a="1"/>
  <c r="R50" i="1" s="1"/>
  <c r="Q51" i="1"/>
  <c r="R51" i="1" a="1"/>
  <c r="R51" i="1" s="1"/>
  <c r="Q52" i="1"/>
  <c r="R52" i="1" a="1"/>
  <c r="R52" i="1" s="1"/>
  <c r="Q53" i="1"/>
  <c r="R53" i="1" a="1"/>
  <c r="R53" i="1" s="1"/>
  <c r="Q54" i="1"/>
  <c r="R54" i="1" a="1"/>
  <c r="R54" i="1" s="1"/>
  <c r="Q55" i="1"/>
  <c r="R55" i="1" a="1"/>
  <c r="R55" i="1" s="1"/>
  <c r="Q56" i="1"/>
  <c r="R56" i="1" a="1"/>
  <c r="R56" i="1" s="1"/>
  <c r="Q57" i="1"/>
  <c r="R57" i="1" a="1"/>
  <c r="R57" i="1" s="1"/>
  <c r="Q58" i="1"/>
  <c r="R58" i="1" a="1"/>
  <c r="R58" i="1" s="1"/>
  <c r="R3" i="1" a="1"/>
  <c r="R3" i="1" s="1"/>
  <c r="Q3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C3" i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C32" i="1"/>
  <c r="D32" i="1"/>
  <c r="E32" i="1"/>
  <c r="F32" i="1"/>
  <c r="G32" i="1"/>
  <c r="C33" i="1"/>
  <c r="D33" i="1"/>
  <c r="E33" i="1"/>
  <c r="F33" i="1"/>
  <c r="G33" i="1"/>
  <c r="C34" i="1"/>
  <c r="D34" i="1"/>
  <c r="E34" i="1"/>
  <c r="F34" i="1"/>
  <c r="G34" i="1"/>
  <c r="C35" i="1"/>
  <c r="D35" i="1"/>
  <c r="E35" i="1"/>
  <c r="F35" i="1"/>
  <c r="G35" i="1"/>
  <c r="C36" i="1"/>
  <c r="D36" i="1"/>
  <c r="E36" i="1"/>
  <c r="F36" i="1"/>
  <c r="G36" i="1"/>
  <c r="C37" i="1"/>
  <c r="D37" i="1"/>
  <c r="E37" i="1"/>
  <c r="F37" i="1"/>
  <c r="G37" i="1"/>
  <c r="C38" i="1"/>
  <c r="D38" i="1"/>
  <c r="E38" i="1"/>
  <c r="F38" i="1"/>
  <c r="G38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C42" i="1"/>
  <c r="D42" i="1"/>
  <c r="E42" i="1"/>
  <c r="F42" i="1"/>
  <c r="G42" i="1"/>
  <c r="C43" i="1"/>
  <c r="D43" i="1"/>
  <c r="E43" i="1"/>
  <c r="F43" i="1"/>
  <c r="G43" i="1"/>
  <c r="C44" i="1"/>
  <c r="D44" i="1"/>
  <c r="E44" i="1"/>
  <c r="F44" i="1"/>
  <c r="G44" i="1"/>
  <c r="C45" i="1"/>
  <c r="D45" i="1"/>
  <c r="E45" i="1"/>
  <c r="F45" i="1"/>
  <c r="G45" i="1"/>
  <c r="C46" i="1"/>
  <c r="D46" i="1"/>
  <c r="E46" i="1"/>
  <c r="F46" i="1"/>
  <c r="G46" i="1"/>
  <c r="C47" i="1"/>
  <c r="D47" i="1"/>
  <c r="E47" i="1"/>
  <c r="F47" i="1"/>
  <c r="G47" i="1"/>
  <c r="C48" i="1"/>
  <c r="D48" i="1"/>
  <c r="E48" i="1"/>
  <c r="F48" i="1"/>
  <c r="G48" i="1"/>
  <c r="C49" i="1"/>
  <c r="D49" i="1"/>
  <c r="E49" i="1"/>
  <c r="F49" i="1"/>
  <c r="G49" i="1"/>
  <c r="C50" i="1"/>
  <c r="D50" i="1"/>
  <c r="E50" i="1"/>
  <c r="F50" i="1"/>
  <c r="G50" i="1"/>
  <c r="C51" i="1"/>
  <c r="D51" i="1"/>
  <c r="E51" i="1"/>
  <c r="F51" i="1"/>
  <c r="G51" i="1"/>
  <c r="C52" i="1"/>
  <c r="D52" i="1"/>
  <c r="E52" i="1"/>
  <c r="F52" i="1"/>
  <c r="G52" i="1"/>
  <c r="C53" i="1"/>
  <c r="D53" i="1"/>
  <c r="E53" i="1"/>
  <c r="F53" i="1"/>
  <c r="G53" i="1"/>
  <c r="C54" i="1"/>
  <c r="D54" i="1"/>
  <c r="E54" i="1"/>
  <c r="F54" i="1"/>
  <c r="G54" i="1"/>
  <c r="C55" i="1"/>
  <c r="D55" i="1"/>
  <c r="E55" i="1"/>
  <c r="F55" i="1"/>
  <c r="G55" i="1"/>
  <c r="C56" i="1"/>
  <c r="D56" i="1"/>
  <c r="E56" i="1"/>
  <c r="F56" i="1"/>
  <c r="G56" i="1"/>
  <c r="C57" i="1"/>
  <c r="D57" i="1"/>
  <c r="E57" i="1"/>
  <c r="F57" i="1"/>
  <c r="G57" i="1"/>
  <c r="C58" i="1"/>
  <c r="D58" i="1"/>
  <c r="E58" i="1"/>
  <c r="F58" i="1"/>
  <c r="G58" i="1"/>
  <c r="G19" i="1"/>
  <c r="F19" i="1"/>
  <c r="E19" i="1"/>
  <c r="D19" i="1"/>
  <c r="C19" i="1"/>
  <c r="C7" i="2"/>
  <c r="C4" i="2"/>
  <c r="C5" i="2"/>
  <c r="C6" i="2"/>
  <c r="C3" i="2"/>
  <c r="C1" i="2" l="1"/>
</calcChain>
</file>

<file path=xl/sharedStrings.xml><?xml version="1.0" encoding="utf-8"?>
<sst xmlns="http://schemas.openxmlformats.org/spreadsheetml/2006/main" count="1082" uniqueCount="157">
  <si>
    <t>Bildefil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</si>
  <si>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</si>
  <si>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</si>
  <si>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</si>
  <si>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</si>
  <si>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</si>
  <si>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</si>
  <si>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</si>
  <si>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</si>
  <si>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</si>
  <si>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</si>
  <si>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</si>
  <si>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</si>
  <si>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</si>
  <si>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</si>
  <si>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</si>
  <si>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</si>
  <si>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</si>
  <si>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</si>
  <si>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</si>
  <si>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</si>
  <si>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</si>
  <si>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</si>
  <si>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</si>
  <si>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</si>
  <si>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</si>
  <si>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</si>
  <si>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</si>
  <si>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</si>
  <si>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</si>
  <si>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</si>
  <si>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</si>
  <si>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</si>
  <si>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</si>
  <si>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</si>
  <si>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</si>
  <si>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</si>
  <si>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</si>
  <si>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</si>
  <si>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</si>
  <si>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</si>
  <si>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</si>
  <si>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</si>
  <si>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</si>
  <si>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</si>
  <si>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</si>
  <si>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</si>
  <si>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</si>
  <si>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</si>
  <si>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</si>
  <si>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</si>
  <si>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</si>
  <si>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</si>
  <si>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</si>
  <si>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</si>
  <si>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</si>
  <si>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</si>
  <si>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Type</t>
  </si>
  <si>
    <t>t</t>
  </si>
  <si>
    <t>r</t>
  </si>
  <si>
    <t>s</t>
  </si>
  <si>
    <t>b</t>
  </si>
  <si>
    <t>Antall</t>
  </si>
  <si>
    <t>.</t>
  </si>
  <si>
    <t>y</t>
  </si>
  <si>
    <t>a</t>
  </si>
  <si>
    <t>g</t>
  </si>
  <si>
    <t>ygrgry</t>
  </si>
  <si>
    <t>yrgrgy</t>
  </si>
  <si>
    <t>rgygyr</t>
  </si>
  <si>
    <t>rygygr</t>
  </si>
  <si>
    <t>rgyygr</t>
  </si>
  <si>
    <t>rggyy</t>
  </si>
  <si>
    <t>gbrrbg</t>
  </si>
  <si>
    <t>rbbggr</t>
  </si>
  <si>
    <t>bgrrgb</t>
  </si>
  <si>
    <t>rbgbgr</t>
  </si>
  <si>
    <t>brrggb</t>
  </si>
  <si>
    <t>rgbgbr</t>
  </si>
  <si>
    <t>grbbrg</t>
  </si>
  <si>
    <t>gryryg</t>
  </si>
  <si>
    <t>ygyrgr</t>
  </si>
  <si>
    <t>gyryrg</t>
  </si>
  <si>
    <t>yrygrg</t>
  </si>
  <si>
    <t>ryrgyg</t>
  </si>
  <si>
    <t>grbrbg</t>
  </si>
  <si>
    <t>bgrgrb</t>
  </si>
  <si>
    <t>brgrgb</t>
  </si>
  <si>
    <t>bgbrgr</t>
  </si>
  <si>
    <t>bgrbrg</t>
  </si>
  <si>
    <t>gbrbrg</t>
  </si>
  <si>
    <t>grgbrb</t>
  </si>
  <si>
    <t>yggbby</t>
  </si>
  <si>
    <t>gygbyb</t>
  </si>
  <si>
    <t>ybbggy</t>
  </si>
  <si>
    <t>gbybyg</t>
  </si>
  <si>
    <t>gybbyg</t>
  </si>
  <si>
    <t>ybggby</t>
  </si>
  <si>
    <t>bgyygb</t>
  </si>
  <si>
    <t>gbgygy</t>
  </si>
  <si>
    <t>ygybgb</t>
  </si>
  <si>
    <t>gybybg</t>
  </si>
  <si>
    <t>ygbgby</t>
  </si>
  <si>
    <t>ybgbgy</t>
  </si>
  <si>
    <t>bgygyb</t>
  </si>
  <si>
    <t>bygygb</t>
  </si>
  <si>
    <t>ybrrby</t>
  </si>
  <si>
    <t>bbyyrr</t>
  </si>
  <si>
    <t>ybyrbr</t>
  </si>
  <si>
    <t>bryyrb</t>
  </si>
  <si>
    <t>ryrbyb</t>
  </si>
  <si>
    <t>yrbbyr</t>
  </si>
  <si>
    <t>rybbry</t>
  </si>
  <si>
    <t>yrybrb</t>
  </si>
  <si>
    <t>rbrbyy</t>
  </si>
  <si>
    <t>rbybyr</t>
  </si>
  <si>
    <t>rybybr</t>
  </si>
  <si>
    <t>bbyrry</t>
  </si>
  <si>
    <t>ryybbr</t>
  </si>
  <si>
    <t>gryyrg</t>
  </si>
  <si>
    <t>ryggyr</t>
  </si>
  <si>
    <t>Data</t>
  </si>
  <si>
    <t>(110,30)</t>
  </si>
  <si>
    <t>(110,85)</t>
  </si>
  <si>
    <t>e</t>
  </si>
  <si>
    <t>(0,0)</t>
  </si>
  <si>
    <t>ys</t>
  </si>
  <si>
    <t>ye</t>
  </si>
  <si>
    <t>bs</t>
  </si>
  <si>
    <t>be</t>
  </si>
  <si>
    <t>rs</t>
  </si>
  <si>
    <t>re</t>
  </si>
  <si>
    <t>gs</t>
  </si>
  <si>
    <t>ge</t>
  </si>
  <si>
    <t>(66, 110)</t>
  </si>
  <si>
    <t>bryybr</t>
  </si>
  <si>
    <t>yggrry</t>
  </si>
  <si>
    <t>(20,85)</t>
  </si>
  <si>
    <r>
      <t>(</t>
    </r>
    <r>
      <rPr>
        <sz val="7"/>
        <color rgb="FFB5CEA8"/>
        <rFont val="Consolas"/>
        <family val="3"/>
      </rPr>
      <t>60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8</t>
    </r>
    <r>
      <rPr>
        <sz val="7"/>
        <color rgb="FFD4D4D4"/>
        <rFont val="Consolas"/>
        <family val="3"/>
      </rPr>
      <t>);(</t>
    </r>
    <r>
      <rPr>
        <sz val="7"/>
        <color rgb="FFB5CEA8"/>
        <rFont val="Consolas"/>
        <family val="3"/>
      </rPr>
      <t>110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30</t>
    </r>
    <r>
      <rPr>
        <sz val="7"/>
        <color rgb="FFD4D4D4"/>
        <rFont val="Consolas"/>
        <family val="3"/>
      </rPr>
      <t>);(</t>
    </r>
    <r>
      <rPr>
        <sz val="7"/>
        <color rgb="FFB5CEA8"/>
        <rFont val="Consolas"/>
        <family val="3"/>
      </rPr>
      <t>110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85</t>
    </r>
    <r>
      <rPr>
        <sz val="7"/>
        <color rgb="FFD4D4D4"/>
        <rFont val="Consolas"/>
        <family val="3"/>
      </rPr>
      <t>);(</t>
    </r>
    <r>
      <rPr>
        <sz val="7"/>
        <color rgb="FFB5CEA8"/>
        <rFont val="Consolas"/>
        <family val="3"/>
      </rPr>
      <t>60</t>
    </r>
    <r>
      <rPr>
        <sz val="7"/>
        <color rgb="FFD4D4D4"/>
        <rFont val="Consolas"/>
        <family val="3"/>
      </rPr>
      <t xml:space="preserve">, </t>
    </r>
    <r>
      <rPr>
        <sz val="7"/>
        <color rgb="FFB5CEA8"/>
        <rFont val="Consolas"/>
        <family val="3"/>
      </rPr>
      <t>110</t>
    </r>
    <r>
      <rPr>
        <sz val="7"/>
        <color rgb="FFD4D4D4"/>
        <rFont val="Consolas"/>
        <family val="3"/>
      </rPr>
      <t>);(</t>
    </r>
    <r>
      <rPr>
        <sz val="7"/>
        <color rgb="FFB5CEA8"/>
        <rFont val="Consolas"/>
        <family val="3"/>
      </rPr>
      <t>20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85</t>
    </r>
    <r>
      <rPr>
        <sz val="7"/>
        <color rgb="FFD4D4D4"/>
        <rFont val="Consolas"/>
        <family val="3"/>
      </rPr>
      <t>);(</t>
    </r>
    <r>
      <rPr>
        <sz val="7"/>
        <color rgb="FFB5CEA8"/>
        <rFont val="Consolas"/>
        <family val="3"/>
      </rPr>
      <t>20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30</t>
    </r>
    <r>
      <rPr>
        <sz val="7"/>
        <color rgb="FFD4D4D4"/>
        <rFont val="Consolas"/>
        <family val="3"/>
      </rPr>
      <t>)</t>
    </r>
  </si>
  <si>
    <t>(65,8)</t>
  </si>
  <si>
    <t>(17,35)</t>
  </si>
  <si>
    <t>jsx</t>
  </si>
  <si>
    <t>jsy</t>
  </si>
  <si>
    <t>jey</t>
  </si>
  <si>
    <t>jex</t>
  </si>
  <si>
    <t>bsx</t>
  </si>
  <si>
    <t>bsy</t>
  </si>
  <si>
    <t>bex</t>
  </si>
  <si>
    <t>bey</t>
  </si>
  <si>
    <t>rsx</t>
  </si>
  <si>
    <t>rsy</t>
  </si>
  <si>
    <t>rex</t>
  </si>
  <si>
    <t>rey</t>
  </si>
  <si>
    <t>gsx</t>
  </si>
  <si>
    <t>gsy</t>
  </si>
  <si>
    <t>gex</t>
  </si>
  <si>
    <t>gey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</si>
</sst>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7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DDC4-1AED-4099-8AA8-6BF60539589D}">
  <dimension ref="A1:X58"/>
  <sheetViews>
    <sheetView workbookViewId="0">
      <pane xSplit="1" ySplit="1" topLeftCell="C45" activePane="bottomRight" state="frozen"/>
      <selection pane="topRight" activeCell="B1" sqref="B1"/>
      <selection pane="bottomLeft" activeCell="A2" sqref="A2"/>
      <selection pane="bottomRight" activeCell="O53" sqref="A1:X58"/>
    </sheetView>
  </sheetViews>
  <sheetFormatPr baseColWidth="10" defaultRowHeight="14.5" x14ac:dyDescent="0.35"/>
  <cols>
    <col min="2" max="2" width="4.81640625" customWidth="1"/>
    <col min="3" max="4" width="1.90625" customWidth="1"/>
    <col min="5" max="5" width="1.7265625" customWidth="1"/>
    <col min="6" max="8" width="1.90625" customWidth="1"/>
    <col min="9" max="16" width="10.90625" customWidth="1"/>
  </cols>
  <sheetData>
    <row r="1" spans="1:24" x14ac:dyDescent="0.35">
      <c r="A1" t="s">
        <v>0</v>
      </c>
      <c r="B1" t="s">
        <v>57</v>
      </c>
      <c r="I1" t="s">
        <v>121</v>
      </c>
      <c r="J1" s="1" t="s">
        <v>138</v>
      </c>
      <c r="K1" s="2" t="s">
        <v>139</v>
      </c>
      <c r="L1" s="2" t="s">
        <v>122</v>
      </c>
      <c r="M1" s="2" t="s">
        <v>123</v>
      </c>
      <c r="N1" s="2" t="s">
        <v>134</v>
      </c>
      <c r="O1" s="2" t="s">
        <v>137</v>
      </c>
      <c r="P1" s="2" t="s">
        <v>140</v>
      </c>
      <c r="Q1" s="3" t="s">
        <v>64</v>
      </c>
      <c r="R1" s="3" t="s">
        <v>64</v>
      </c>
      <c r="S1" s="3" t="s">
        <v>61</v>
      </c>
      <c r="T1" s="3" t="s">
        <v>61</v>
      </c>
      <c r="U1" s="3" t="s">
        <v>59</v>
      </c>
      <c r="V1" s="3" t="s">
        <v>59</v>
      </c>
      <c r="W1" s="3" t="s">
        <v>66</v>
      </c>
      <c r="X1" s="3" t="s">
        <v>66</v>
      </c>
    </row>
    <row r="2" spans="1:24" x14ac:dyDescent="0.35">
      <c r="J2" s="1"/>
      <c r="K2" s="2"/>
      <c r="L2" s="2"/>
      <c r="M2" s="2"/>
      <c r="N2" s="2"/>
      <c r="O2" s="2"/>
      <c r="P2" s="2"/>
      <c r="Q2" t="s">
        <v>60</v>
      </c>
      <c r="R2" t="s">
        <v>124</v>
      </c>
      <c r="S2" t="s">
        <v>60</v>
      </c>
      <c r="T2" t="s">
        <v>124</v>
      </c>
      <c r="U2" t="s">
        <v>60</v>
      </c>
      <c r="V2" t="s">
        <v>124</v>
      </c>
      <c r="W2" t="s">
        <v>60</v>
      </c>
      <c r="X2" t="s">
        <v>124</v>
      </c>
    </row>
    <row r="3" spans="1:24" x14ac:dyDescent="0.35">
      <c r="A3" t="s">
        <v>1</v>
      </c>
      <c r="B3" t="s">
        <v>65</v>
      </c>
      <c r="C3" t="str">
        <f t="shared" ref="C3:C18" si="0">MID($I3,1,1)</f>
        <v>b</v>
      </c>
      <c r="D3" t="str">
        <f t="shared" ref="D3:D18" si="1">MID($I3,2,1)</f>
        <v>r</v>
      </c>
      <c r="E3" t="str">
        <f t="shared" ref="E3:E18" si="2">MID($I3,3,1)</f>
        <v>y</v>
      </c>
      <c r="F3" t="str">
        <f t="shared" ref="F3:F18" si="3">MID($I3,4,1)</f>
        <v>y</v>
      </c>
      <c r="G3" t="str">
        <f t="shared" ref="G3:G18" si="4">MID($I3,5,1)</f>
        <v>b</v>
      </c>
      <c r="H3" t="str">
        <f t="shared" ref="H3:H58" si="5">MID($I3,6,1)</f>
        <v>r</v>
      </c>
      <c r="I3" t="s">
        <v>135</v>
      </c>
      <c r="K3" t="s">
        <v>61</v>
      </c>
      <c r="L3" t="s">
        <v>59</v>
      </c>
      <c r="M3" t="s">
        <v>64</v>
      </c>
      <c r="N3" t="s">
        <v>64</v>
      </c>
      <c r="O3" t="s">
        <v>61</v>
      </c>
      <c r="P3" t="s">
        <v>59</v>
      </c>
      <c r="Q3" t="str">
        <f t="shared" ref="Q3:Q34" si="6">IFERROR(INDEX(colorspace,1,MATCH(Q$1,$K3:$P3,0)),"(0,0)")</f>
        <v>(110,85)</v>
      </c>
      <c r="R3" t="str">
        <f t="array" ref="R3">IFERROR(INDEX(colorspace,1,MAXA(IF($K3:$P3=R$1,COLUMN($K3:$P3)-MIN(COLUMN($K3:$P3)),-2))+1),"(0,0)")</f>
        <v>(66, 110)</v>
      </c>
      <c r="S3" t="str">
        <f t="shared" ref="S3:S34" si="7">IFERROR(INDEX(colorspace,1,MATCH(S$1,$K3:$P3,0)),"(0,0)")</f>
        <v>(65,8)</v>
      </c>
      <c r="T3" t="str">
        <f t="array" ref="T3">IFERROR(INDEX(colorspace,1,MAXA(IF($K3:$P3=T$1,COLUMN($K3:$P3)-MIN(COLUMN($K3:$P3)),-2))+1),"(0,0)")</f>
        <v>(20,85)</v>
      </c>
      <c r="U3" t="str">
        <f t="shared" ref="U3:U34" si="8">IFERROR(INDEX(colorspace,1,MATCH(U$1,$K3:$P3,0)),"(0,0)")</f>
        <v>(110,30)</v>
      </c>
      <c r="V3" t="str">
        <f t="array" ref="V3">IFERROR(INDEX(colorspace,1,MAXA(IF($K3:$P3=V$1,COLUMN($K3:$P3)-MIN(COLUMN($K3:$P3)),-2))+1),"(0,0)")</f>
        <v>(17,35)</v>
      </c>
      <c r="W3" t="str">
        <f t="shared" ref="W3:W34" si="9">IFERROR(INDEX(colorspace,1,MATCH(W$1,$K3:$P3,0)),"(0,0)")</f>
        <v>(0,0)</v>
      </c>
      <c r="X3" t="str">
        <f t="array" ref="X3">IFERROR(INDEX(colorspace,1,MAXA(IF($K3:$P3=X$1,COLUMN($K3:$P3)-MIN(COLUMN($K3:$P3)),-2))+1),"(0,0)")</f>
        <v>(0,0)</v>
      </c>
    </row>
    <row r="4" spans="1:24" x14ac:dyDescent="0.35">
      <c r="A4" t="s">
        <v>2</v>
      </c>
      <c r="B4" t="s">
        <v>59</v>
      </c>
      <c r="C4" t="str">
        <f t="shared" si="0"/>
        <v>y</v>
      </c>
      <c r="D4" t="str">
        <f t="shared" si="1"/>
        <v>b</v>
      </c>
      <c r="E4" t="str">
        <f t="shared" si="2"/>
        <v>r</v>
      </c>
      <c r="F4" t="str">
        <f t="shared" si="3"/>
        <v>r</v>
      </c>
      <c r="G4" t="str">
        <f t="shared" si="4"/>
        <v>b</v>
      </c>
      <c r="H4" t="str">
        <f t="shared" si="5"/>
        <v>y</v>
      </c>
      <c r="I4" t="s">
        <v>106</v>
      </c>
      <c r="K4" t="s">
        <v>64</v>
      </c>
      <c r="L4" t="s">
        <v>61</v>
      </c>
      <c r="M4" t="s">
        <v>59</v>
      </c>
      <c r="N4" t="s">
        <v>59</v>
      </c>
      <c r="O4" t="s">
        <v>61</v>
      </c>
      <c r="P4" t="s">
        <v>64</v>
      </c>
      <c r="Q4" t="str">
        <f t="shared" si="6"/>
        <v>(65,8)</v>
      </c>
      <c r="R4" t="str">
        <f t="array" ref="R4">IFERROR(INDEX(colorspace,1,MAXA(IF($K4:$P4=R$1,COLUMN($K4:$P4)-MIN(COLUMN($K4:$P4)),-2))+1),"(0,0)")</f>
        <v>(17,35)</v>
      </c>
      <c r="S4" t="str">
        <f t="shared" si="7"/>
        <v>(110,30)</v>
      </c>
      <c r="T4" t="str">
        <f t="array" ref="T4">IFERROR(INDEX(colorspace,1,MAXA(IF($K4:$P4=T$1,COLUMN($K4:$P4)-MIN(COLUMN($K4:$P4)),-2))+1),"(0,0)")</f>
        <v>(20,85)</v>
      </c>
      <c r="U4" t="str">
        <f t="shared" si="8"/>
        <v>(110,85)</v>
      </c>
      <c r="V4" t="str">
        <f t="array" ref="V4">IFERROR(INDEX(colorspace,1,MAXA(IF($K4:$P4=V$1,COLUMN($K4:$P4)-MIN(COLUMN($K4:$P4)),-2))+1),"(0,0)")</f>
        <v>(66, 110)</v>
      </c>
      <c r="W4" t="str">
        <f t="shared" si="9"/>
        <v>(0,0)</v>
      </c>
      <c r="X4" t="str">
        <f t="array" ref="X4">IFERROR(INDEX(colorspace,1,MAXA(IF($K4:$P4=X$1,COLUMN($K4:$P4)-MIN(COLUMN($K4:$P4)),-2))+1),"(0,0)")</f>
        <v>(0,0)</v>
      </c>
    </row>
    <row r="5" spans="1:24" x14ac:dyDescent="0.35">
      <c r="A5" t="s">
        <v>3</v>
      </c>
      <c r="B5" t="s">
        <v>58</v>
      </c>
      <c r="C5" t="str">
        <f t="shared" si="0"/>
        <v>b</v>
      </c>
      <c r="D5" t="str">
        <f t="shared" si="1"/>
        <v>b</v>
      </c>
      <c r="E5" t="str">
        <f t="shared" si="2"/>
        <v>y</v>
      </c>
      <c r="F5" t="str">
        <f t="shared" si="3"/>
        <v>y</v>
      </c>
      <c r="G5" t="str">
        <f t="shared" si="4"/>
        <v>r</v>
      </c>
      <c r="H5" t="str">
        <f t="shared" si="5"/>
        <v>r</v>
      </c>
      <c r="I5" t="s">
        <v>107</v>
      </c>
      <c r="K5" t="s">
        <v>61</v>
      </c>
      <c r="L5" t="s">
        <v>61</v>
      </c>
      <c r="M5" t="s">
        <v>64</v>
      </c>
      <c r="N5" t="s">
        <v>64</v>
      </c>
      <c r="O5" t="s">
        <v>59</v>
      </c>
      <c r="P5" t="s">
        <v>59</v>
      </c>
      <c r="Q5" t="str">
        <f t="shared" si="6"/>
        <v>(110,85)</v>
      </c>
      <c r="R5" t="str">
        <f t="array" ref="R5">IFERROR(INDEX(colorspace,1,MAXA(IF($K5:$P5=R$1,COLUMN($K5:$P5)-MIN(COLUMN($K5:$P5)),-2))+1),"(0,0)")</f>
        <v>(66, 110)</v>
      </c>
      <c r="S5" t="str">
        <f t="shared" si="7"/>
        <v>(65,8)</v>
      </c>
      <c r="T5" t="str">
        <f t="array" ref="T5">IFERROR(INDEX(colorspace,1,MAXA(IF($K5:$P5=T$1,COLUMN($K5:$P5)-MIN(COLUMN($K5:$P5)),-2))+1),"(0,0)")</f>
        <v>(110,30)</v>
      </c>
      <c r="U5" t="str">
        <f t="shared" si="8"/>
        <v>(20,85)</v>
      </c>
      <c r="V5" t="str">
        <f t="array" ref="V5">IFERROR(INDEX(colorspace,1,MAXA(IF($K5:$P5=V$1,COLUMN($K5:$P5)-MIN(COLUMN($K5:$P5)),-2))+1),"(0,0)")</f>
        <v>(17,35)</v>
      </c>
      <c r="W5" t="str">
        <f t="shared" si="9"/>
        <v>(0,0)</v>
      </c>
      <c r="X5" t="str">
        <f t="array" ref="X5">IFERROR(INDEX(colorspace,1,MAXA(IF($K5:$P5=X$1,COLUMN($K5:$P5)-MIN(COLUMN($K5:$P5)),-2))+1),"(0,0)")</f>
        <v>(0,0)</v>
      </c>
    </row>
    <row r="6" spans="1:24" x14ac:dyDescent="0.35">
      <c r="A6" t="s">
        <v>4</v>
      </c>
      <c r="B6" t="s">
        <v>60</v>
      </c>
      <c r="C6" t="str">
        <f t="shared" si="0"/>
        <v>y</v>
      </c>
      <c r="D6" t="str">
        <f t="shared" si="1"/>
        <v>b</v>
      </c>
      <c r="E6" t="str">
        <f t="shared" si="2"/>
        <v>y</v>
      </c>
      <c r="F6" t="str">
        <f t="shared" si="3"/>
        <v>r</v>
      </c>
      <c r="G6" t="str">
        <f t="shared" si="4"/>
        <v>b</v>
      </c>
      <c r="H6" t="str">
        <f t="shared" si="5"/>
        <v>r</v>
      </c>
      <c r="I6" t="s">
        <v>108</v>
      </c>
      <c r="K6" t="s">
        <v>64</v>
      </c>
      <c r="L6" t="s">
        <v>61</v>
      </c>
      <c r="M6" t="s">
        <v>64</v>
      </c>
      <c r="N6" t="s">
        <v>59</v>
      </c>
      <c r="O6" t="s">
        <v>61</v>
      </c>
      <c r="P6" t="s">
        <v>59</v>
      </c>
      <c r="Q6" t="str">
        <f t="shared" si="6"/>
        <v>(65,8)</v>
      </c>
      <c r="R6" t="str">
        <f t="array" ref="R6">IFERROR(INDEX(colorspace,1,MAXA(IF($K6:$P6=R$1,COLUMN($K6:$P6)-MIN(COLUMN($K6:$P6)),-2))+1),"(0,0)")</f>
        <v>(110,85)</v>
      </c>
      <c r="S6" t="str">
        <f t="shared" si="7"/>
        <v>(110,30)</v>
      </c>
      <c r="T6" t="str">
        <f t="array" ref="T6">IFERROR(INDEX(colorspace,1,MAXA(IF($K6:$P6=T$1,COLUMN($K6:$P6)-MIN(COLUMN($K6:$P6)),-2))+1),"(0,0)")</f>
        <v>(20,85)</v>
      </c>
      <c r="U6" t="str">
        <f t="shared" si="8"/>
        <v>(66, 110)</v>
      </c>
      <c r="V6" t="str">
        <f t="array" ref="V6">IFERROR(INDEX(colorspace,1,MAXA(IF($K6:$P6=V$1,COLUMN($K6:$P6)-MIN(COLUMN($K6:$P6)),-2))+1),"(0,0)")</f>
        <v>(17,35)</v>
      </c>
      <c r="W6" t="str">
        <f t="shared" si="9"/>
        <v>(0,0)</v>
      </c>
      <c r="X6" t="str">
        <f t="array" ref="X6">IFERROR(INDEX(colorspace,1,MAXA(IF($K6:$P6=X$1,COLUMN($K6:$P6)-MIN(COLUMN($K6:$P6)),-2))+1),"(0,0)")</f>
        <v>(0,0)</v>
      </c>
    </row>
    <row r="7" spans="1:24" x14ac:dyDescent="0.35">
      <c r="A7" t="s">
        <v>5</v>
      </c>
      <c r="B7" t="s">
        <v>59</v>
      </c>
      <c r="C7" t="str">
        <f t="shared" si="0"/>
        <v>b</v>
      </c>
      <c r="D7" t="str">
        <f t="shared" si="1"/>
        <v>r</v>
      </c>
      <c r="E7" t="str">
        <f t="shared" si="2"/>
        <v>y</v>
      </c>
      <c r="F7" t="str">
        <f t="shared" si="3"/>
        <v>y</v>
      </c>
      <c r="G7" t="str">
        <f t="shared" si="4"/>
        <v>r</v>
      </c>
      <c r="H7" t="str">
        <f t="shared" si="5"/>
        <v>b</v>
      </c>
      <c r="I7" t="s">
        <v>109</v>
      </c>
      <c r="K7" t="s">
        <v>61</v>
      </c>
      <c r="L7" t="s">
        <v>59</v>
      </c>
      <c r="M7" t="s">
        <v>64</v>
      </c>
      <c r="N7" t="s">
        <v>64</v>
      </c>
      <c r="O7" t="s">
        <v>59</v>
      </c>
      <c r="P7" t="s">
        <v>61</v>
      </c>
      <c r="Q7" t="str">
        <f t="shared" si="6"/>
        <v>(110,85)</v>
      </c>
      <c r="R7" t="str">
        <f t="array" ref="R7">IFERROR(INDEX(colorspace,1,MAXA(IF($K7:$P7=R$1,COLUMN($K7:$P7)-MIN(COLUMN($K7:$P7)),-2))+1),"(0,0)")</f>
        <v>(66, 110)</v>
      </c>
      <c r="S7" t="str">
        <f t="shared" si="7"/>
        <v>(65,8)</v>
      </c>
      <c r="T7" t="str">
        <f t="array" ref="T7">IFERROR(INDEX(colorspace,1,MAXA(IF($K7:$P7=T$1,COLUMN($K7:$P7)-MIN(COLUMN($K7:$P7)),-2))+1),"(0,0)")</f>
        <v>(17,35)</v>
      </c>
      <c r="U7" t="str">
        <f t="shared" si="8"/>
        <v>(110,30)</v>
      </c>
      <c r="V7" t="str">
        <f t="array" ref="V7">IFERROR(INDEX(colorspace,1,MAXA(IF($K7:$P7=V$1,COLUMN($K7:$P7)-MIN(COLUMN($K7:$P7)),-2))+1),"(0,0)")</f>
        <v>(20,85)</v>
      </c>
      <c r="W7" t="str">
        <f t="shared" si="9"/>
        <v>(0,0)</v>
      </c>
      <c r="X7" t="str">
        <f t="array" ref="X7">IFERROR(INDEX(colorspace,1,MAXA(IF($K7:$P7=X$1,COLUMN($K7:$P7)-MIN(COLUMN($K7:$P7)),-2))+1),"(0,0)")</f>
        <v>(0,0)</v>
      </c>
    </row>
    <row r="8" spans="1:24" x14ac:dyDescent="0.35">
      <c r="A8" t="s">
        <v>6</v>
      </c>
      <c r="B8" t="s">
        <v>60</v>
      </c>
      <c r="C8" t="str">
        <f t="shared" si="0"/>
        <v>r</v>
      </c>
      <c r="D8" t="str">
        <f t="shared" si="1"/>
        <v>y</v>
      </c>
      <c r="E8" t="str">
        <f t="shared" si="2"/>
        <v>r</v>
      </c>
      <c r="F8" t="str">
        <f t="shared" si="3"/>
        <v>b</v>
      </c>
      <c r="G8" t="str">
        <f t="shared" si="4"/>
        <v>y</v>
      </c>
      <c r="H8" t="str">
        <f t="shared" si="5"/>
        <v>b</v>
      </c>
      <c r="I8" t="s">
        <v>110</v>
      </c>
      <c r="K8" t="s">
        <v>59</v>
      </c>
      <c r="L8" t="s">
        <v>64</v>
      </c>
      <c r="M8" t="s">
        <v>59</v>
      </c>
      <c r="N8" t="s">
        <v>61</v>
      </c>
      <c r="O8" t="s">
        <v>64</v>
      </c>
      <c r="P8" t="s">
        <v>61</v>
      </c>
      <c r="Q8" t="str">
        <f t="shared" si="6"/>
        <v>(110,30)</v>
      </c>
      <c r="R8" t="str">
        <f t="array" ref="R8">IFERROR(INDEX(colorspace,1,MAXA(IF($K8:$P8=R$1,COLUMN($K8:$P8)-MIN(COLUMN($K8:$P8)),-2))+1),"(0,0)")</f>
        <v>(20,85)</v>
      </c>
      <c r="S8" t="str">
        <f t="shared" si="7"/>
        <v>(66, 110)</v>
      </c>
      <c r="T8" t="str">
        <f t="array" ref="T8">IFERROR(INDEX(colorspace,1,MAXA(IF($K8:$P8=T$1,COLUMN($K8:$P8)-MIN(COLUMN($K8:$P8)),-2))+1),"(0,0)")</f>
        <v>(17,35)</v>
      </c>
      <c r="U8" t="str">
        <f t="shared" si="8"/>
        <v>(65,8)</v>
      </c>
      <c r="V8" t="str">
        <f t="array" ref="V8">IFERROR(INDEX(colorspace,1,MAXA(IF($K8:$P8=V$1,COLUMN($K8:$P8)-MIN(COLUMN($K8:$P8)),-2))+1),"(0,0)")</f>
        <v>(110,85)</v>
      </c>
      <c r="W8" t="str">
        <f t="shared" si="9"/>
        <v>(0,0)</v>
      </c>
      <c r="X8" t="str">
        <f t="array" ref="X8">IFERROR(INDEX(colorspace,1,MAXA(IF($K8:$P8=X$1,COLUMN($K8:$P8)-MIN(COLUMN($K8:$P8)),-2))+1),"(0,0)")</f>
        <v>(0,0)</v>
      </c>
    </row>
    <row r="9" spans="1:24" x14ac:dyDescent="0.35">
      <c r="A9" t="s">
        <v>7</v>
      </c>
      <c r="B9" t="s">
        <v>65</v>
      </c>
      <c r="C9" t="str">
        <f t="shared" si="0"/>
        <v>y</v>
      </c>
      <c r="D9" t="str">
        <f t="shared" si="1"/>
        <v>r</v>
      </c>
      <c r="E9" t="str">
        <f t="shared" si="2"/>
        <v>b</v>
      </c>
      <c r="F9" t="str">
        <f t="shared" si="3"/>
        <v>b</v>
      </c>
      <c r="G9" t="str">
        <f t="shared" si="4"/>
        <v>y</v>
      </c>
      <c r="H9" t="str">
        <f t="shared" si="5"/>
        <v>r</v>
      </c>
      <c r="I9" t="s">
        <v>111</v>
      </c>
      <c r="K9" t="s">
        <v>64</v>
      </c>
      <c r="L9" t="s">
        <v>59</v>
      </c>
      <c r="M9" t="s">
        <v>61</v>
      </c>
      <c r="N9" t="s">
        <v>61</v>
      </c>
      <c r="O9" t="s">
        <v>64</v>
      </c>
      <c r="P9" t="s">
        <v>59</v>
      </c>
      <c r="Q9" t="str">
        <f t="shared" si="6"/>
        <v>(65,8)</v>
      </c>
      <c r="R9" t="str">
        <f t="array" ref="R9">IFERROR(INDEX(colorspace,1,MAXA(IF($K9:$P9=R$1,COLUMN($K9:$P9)-MIN(COLUMN($K9:$P9)),-2))+1),"(0,0)")</f>
        <v>(20,85)</v>
      </c>
      <c r="S9" t="str">
        <f t="shared" si="7"/>
        <v>(110,85)</v>
      </c>
      <c r="T9" t="str">
        <f t="array" ref="T9">IFERROR(INDEX(colorspace,1,MAXA(IF($K9:$P9=T$1,COLUMN($K9:$P9)-MIN(COLUMN($K9:$P9)),-2))+1),"(0,0)")</f>
        <v>(66, 110)</v>
      </c>
      <c r="U9" t="str">
        <f t="shared" si="8"/>
        <v>(110,30)</v>
      </c>
      <c r="V9" t="str">
        <f t="array" ref="V9">IFERROR(INDEX(colorspace,1,MAXA(IF($K9:$P9=V$1,COLUMN($K9:$P9)-MIN(COLUMN($K9:$P9)),-2))+1),"(0,0)")</f>
        <v>(17,35)</v>
      </c>
      <c r="W9" t="str">
        <f t="shared" si="9"/>
        <v>(0,0)</v>
      </c>
      <c r="X9" t="str">
        <f t="array" ref="X9">IFERROR(INDEX(colorspace,1,MAXA(IF($K9:$P9=X$1,COLUMN($K9:$P9)-MIN(COLUMN($K9:$P9)),-2))+1),"(0,0)")</f>
        <v>(0,0)</v>
      </c>
    </row>
    <row r="10" spans="1:24" x14ac:dyDescent="0.35">
      <c r="A10" t="s">
        <v>8</v>
      </c>
      <c r="B10" t="s">
        <v>65</v>
      </c>
      <c r="C10" t="str">
        <f t="shared" si="0"/>
        <v>r</v>
      </c>
      <c r="D10" t="str">
        <f t="shared" si="1"/>
        <v>y</v>
      </c>
      <c r="E10" t="str">
        <f t="shared" si="2"/>
        <v>b</v>
      </c>
      <c r="F10" t="str">
        <f t="shared" si="3"/>
        <v>b</v>
      </c>
      <c r="G10" t="str">
        <f t="shared" si="4"/>
        <v>r</v>
      </c>
      <c r="H10" t="str">
        <f t="shared" si="5"/>
        <v>y</v>
      </c>
      <c r="I10" t="s">
        <v>112</v>
      </c>
      <c r="K10" t="s">
        <v>59</v>
      </c>
      <c r="L10" t="s">
        <v>64</v>
      </c>
      <c r="M10" t="s">
        <v>61</v>
      </c>
      <c r="N10" t="s">
        <v>61</v>
      </c>
      <c r="O10" t="s">
        <v>59</v>
      </c>
      <c r="P10" t="s">
        <v>64</v>
      </c>
      <c r="Q10" t="str">
        <f t="shared" si="6"/>
        <v>(110,30)</v>
      </c>
      <c r="R10" t="str">
        <f t="array" ref="R10">IFERROR(INDEX(colorspace,1,MAXA(IF($K10:$P10=R$1,COLUMN($K10:$P10)-MIN(COLUMN($K10:$P10)),-2))+1),"(0,0)")</f>
        <v>(17,35)</v>
      </c>
      <c r="S10" t="str">
        <f t="shared" si="7"/>
        <v>(110,85)</v>
      </c>
      <c r="T10" t="str">
        <f t="array" ref="T10">IFERROR(INDEX(colorspace,1,MAXA(IF($K10:$P10=T$1,COLUMN($K10:$P10)-MIN(COLUMN($K10:$P10)),-2))+1),"(0,0)")</f>
        <v>(66, 110)</v>
      </c>
      <c r="U10" t="str">
        <f t="shared" si="8"/>
        <v>(65,8)</v>
      </c>
      <c r="V10" t="str">
        <f t="array" ref="V10">IFERROR(INDEX(colorspace,1,MAXA(IF($K10:$P10=V$1,COLUMN($K10:$P10)-MIN(COLUMN($K10:$P10)),-2))+1),"(0,0)")</f>
        <v>(20,85)</v>
      </c>
      <c r="W10" t="str">
        <f t="shared" si="9"/>
        <v>(0,0)</v>
      </c>
      <c r="X10" t="str">
        <f t="array" ref="X10">IFERROR(INDEX(colorspace,1,MAXA(IF($K10:$P10=X$1,COLUMN($K10:$P10)-MIN(COLUMN($K10:$P10)),-2))+1),"(0,0)")</f>
        <v>(0,0)</v>
      </c>
    </row>
    <row r="11" spans="1:24" x14ac:dyDescent="0.35">
      <c r="A11" t="s">
        <v>9</v>
      </c>
      <c r="B11" t="s">
        <v>60</v>
      </c>
      <c r="C11" t="str">
        <f t="shared" si="0"/>
        <v>y</v>
      </c>
      <c r="D11" t="str">
        <f t="shared" si="1"/>
        <v>r</v>
      </c>
      <c r="E11" t="str">
        <f t="shared" si="2"/>
        <v>y</v>
      </c>
      <c r="F11" t="str">
        <f t="shared" si="3"/>
        <v>b</v>
      </c>
      <c r="G11" t="str">
        <f t="shared" si="4"/>
        <v>r</v>
      </c>
      <c r="H11" t="str">
        <f t="shared" si="5"/>
        <v>b</v>
      </c>
      <c r="I11" t="s">
        <v>113</v>
      </c>
      <c r="K11" t="s">
        <v>64</v>
      </c>
      <c r="L11" t="s">
        <v>59</v>
      </c>
      <c r="M11" t="s">
        <v>64</v>
      </c>
      <c r="N11" t="s">
        <v>61</v>
      </c>
      <c r="O11" t="s">
        <v>59</v>
      </c>
      <c r="P11" t="s">
        <v>61</v>
      </c>
      <c r="Q11" t="str">
        <f t="shared" si="6"/>
        <v>(65,8)</v>
      </c>
      <c r="R11" t="str">
        <f t="array" ref="R11">IFERROR(INDEX(colorspace,1,MAXA(IF($K11:$P11=R$1,COLUMN($K11:$P11)-MIN(COLUMN($K11:$P11)),-2))+1),"(0,0)")</f>
        <v>(110,85)</v>
      </c>
      <c r="S11" t="str">
        <f t="shared" si="7"/>
        <v>(66, 110)</v>
      </c>
      <c r="T11" t="str">
        <f t="array" ref="T11">IFERROR(INDEX(colorspace,1,MAXA(IF($K11:$P11=T$1,COLUMN($K11:$P11)-MIN(COLUMN($K11:$P11)),-2))+1),"(0,0)")</f>
        <v>(17,35)</v>
      </c>
      <c r="U11" t="str">
        <f t="shared" si="8"/>
        <v>(110,30)</v>
      </c>
      <c r="V11" t="str">
        <f t="array" ref="V11">IFERROR(INDEX(colorspace,1,MAXA(IF($K11:$P11=V$1,COLUMN($K11:$P11)-MIN(COLUMN($K11:$P11)),-2))+1),"(0,0)")</f>
        <v>(20,85)</v>
      </c>
      <c r="W11" t="str">
        <f t="shared" si="9"/>
        <v>(0,0)</v>
      </c>
      <c r="X11" t="str">
        <f t="array" ref="X11">IFERROR(INDEX(colorspace,1,MAXA(IF($K11:$P11=X$1,COLUMN($K11:$P11)-MIN(COLUMN($K11:$P11)),-2))+1),"(0,0)")</f>
        <v>(0,0)</v>
      </c>
    </row>
    <row r="12" spans="1:24" x14ac:dyDescent="0.35">
      <c r="A12" t="s">
        <v>10</v>
      </c>
      <c r="B12" t="s">
        <v>65</v>
      </c>
      <c r="C12" t="str">
        <f t="shared" si="0"/>
        <v>r</v>
      </c>
      <c r="D12" t="str">
        <f t="shared" si="1"/>
        <v>b</v>
      </c>
      <c r="E12" t="str">
        <f t="shared" si="2"/>
        <v>r</v>
      </c>
      <c r="F12" t="str">
        <f t="shared" si="3"/>
        <v>b</v>
      </c>
      <c r="G12" t="str">
        <f t="shared" si="4"/>
        <v>y</v>
      </c>
      <c r="H12" t="str">
        <f t="shared" si="5"/>
        <v>y</v>
      </c>
      <c r="I12" t="s">
        <v>114</v>
      </c>
      <c r="K12" t="s">
        <v>59</v>
      </c>
      <c r="L12" t="s">
        <v>61</v>
      </c>
      <c r="M12" t="s">
        <v>59</v>
      </c>
      <c r="N12" t="s">
        <v>61</v>
      </c>
      <c r="O12" t="s">
        <v>64</v>
      </c>
      <c r="P12" t="s">
        <v>64</v>
      </c>
      <c r="Q12" t="str">
        <f t="shared" si="6"/>
        <v>(20,85)</v>
      </c>
      <c r="R12" t="str">
        <f t="array" ref="R12">IFERROR(INDEX(colorspace,1,MAXA(IF($K12:$P12=R$1,COLUMN($K12:$P12)-MIN(COLUMN($K12:$P12)),-2))+1),"(0,0)")</f>
        <v>(17,35)</v>
      </c>
      <c r="S12" t="str">
        <f t="shared" si="7"/>
        <v>(110,30)</v>
      </c>
      <c r="T12" t="str">
        <f t="array" ref="T12">IFERROR(INDEX(colorspace,1,MAXA(IF($K12:$P12=T$1,COLUMN($K12:$P12)-MIN(COLUMN($K12:$P12)),-2))+1),"(0,0)")</f>
        <v>(66, 110)</v>
      </c>
      <c r="U12" t="str">
        <f t="shared" si="8"/>
        <v>(65,8)</v>
      </c>
      <c r="V12" t="str">
        <f t="array" ref="V12">IFERROR(INDEX(colorspace,1,MAXA(IF($K12:$P12=V$1,COLUMN($K12:$P12)-MIN(COLUMN($K12:$P12)),-2))+1),"(0,0)")</f>
        <v>(110,85)</v>
      </c>
      <c r="W12" t="str">
        <f t="shared" si="9"/>
        <v>(0,0)</v>
      </c>
      <c r="X12" t="str">
        <f t="array" ref="X12">IFERROR(INDEX(colorspace,1,MAXA(IF($K12:$P12=X$1,COLUMN($K12:$P12)-MIN(COLUMN($K12:$P12)),-2))+1),"(0,0)")</f>
        <v>(0,0)</v>
      </c>
    </row>
    <row r="13" spans="1:24" x14ac:dyDescent="0.35">
      <c r="A13" t="s">
        <v>11</v>
      </c>
      <c r="B13" t="s">
        <v>65</v>
      </c>
      <c r="C13" t="str">
        <f t="shared" si="0"/>
        <v>r</v>
      </c>
      <c r="D13" t="str">
        <f t="shared" si="1"/>
        <v>b</v>
      </c>
      <c r="E13" t="str">
        <f t="shared" si="2"/>
        <v>y</v>
      </c>
      <c r="F13" t="str">
        <f t="shared" si="3"/>
        <v>b</v>
      </c>
      <c r="G13" t="str">
        <f t="shared" si="4"/>
        <v>y</v>
      </c>
      <c r="H13" t="str">
        <f t="shared" si="5"/>
        <v>r</v>
      </c>
      <c r="I13" t="s">
        <v>115</v>
      </c>
      <c r="K13" t="s">
        <v>59</v>
      </c>
      <c r="L13" t="s">
        <v>61</v>
      </c>
      <c r="M13" t="s">
        <v>64</v>
      </c>
      <c r="N13" t="s">
        <v>61</v>
      </c>
      <c r="O13" t="s">
        <v>64</v>
      </c>
      <c r="P13" t="s">
        <v>59</v>
      </c>
      <c r="Q13" t="str">
        <f t="shared" si="6"/>
        <v>(110,85)</v>
      </c>
      <c r="R13" t="str">
        <f t="array" ref="R13">IFERROR(INDEX(colorspace,1,MAXA(IF($K13:$P13=R$1,COLUMN($K13:$P13)-MIN(COLUMN($K13:$P13)),-2))+1),"(0,0)")</f>
        <v>(20,85)</v>
      </c>
      <c r="S13" t="str">
        <f t="shared" si="7"/>
        <v>(110,30)</v>
      </c>
      <c r="T13" t="str">
        <f t="array" ref="T13">IFERROR(INDEX(colorspace,1,MAXA(IF($K13:$P13=T$1,COLUMN($K13:$P13)-MIN(COLUMN($K13:$P13)),-2))+1),"(0,0)")</f>
        <v>(66, 110)</v>
      </c>
      <c r="U13" t="str">
        <f t="shared" si="8"/>
        <v>(65,8)</v>
      </c>
      <c r="V13" t="str">
        <f t="array" ref="V13">IFERROR(INDEX(colorspace,1,MAXA(IF($K13:$P13=V$1,COLUMN($K13:$P13)-MIN(COLUMN($K13:$P13)),-2))+1),"(0,0)")</f>
        <v>(17,35)</v>
      </c>
      <c r="W13" t="str">
        <f t="shared" si="9"/>
        <v>(0,0)</v>
      </c>
      <c r="X13" t="str">
        <f t="array" ref="X13">IFERROR(INDEX(colorspace,1,MAXA(IF($K13:$P13=X$1,COLUMN($K13:$P13)-MIN(COLUMN($K13:$P13)),-2))+1),"(0,0)")</f>
        <v>(0,0)</v>
      </c>
    </row>
    <row r="14" spans="1:24" x14ac:dyDescent="0.35">
      <c r="A14" t="s">
        <v>12</v>
      </c>
      <c r="B14" t="s">
        <v>65</v>
      </c>
      <c r="C14" t="str">
        <f t="shared" si="0"/>
        <v>r</v>
      </c>
      <c r="D14" t="str">
        <f t="shared" si="1"/>
        <v>y</v>
      </c>
      <c r="E14" t="str">
        <f t="shared" si="2"/>
        <v>b</v>
      </c>
      <c r="F14" t="str">
        <f t="shared" si="3"/>
        <v>y</v>
      </c>
      <c r="G14" t="str">
        <f t="shared" si="4"/>
        <v>b</v>
      </c>
      <c r="H14" t="str">
        <f t="shared" si="5"/>
        <v>r</v>
      </c>
      <c r="I14" t="s">
        <v>116</v>
      </c>
      <c r="K14" t="s">
        <v>59</v>
      </c>
      <c r="L14" t="s">
        <v>64</v>
      </c>
      <c r="M14" t="s">
        <v>61</v>
      </c>
      <c r="N14" t="s">
        <v>64</v>
      </c>
      <c r="O14" t="s">
        <v>61</v>
      </c>
      <c r="P14" t="s">
        <v>59</v>
      </c>
      <c r="Q14" t="str">
        <f t="shared" si="6"/>
        <v>(110,30)</v>
      </c>
      <c r="R14" t="str">
        <f t="array" ref="R14">IFERROR(INDEX(colorspace,1,MAXA(IF($K14:$P14=R$1,COLUMN($K14:$P14)-MIN(COLUMN($K14:$P14)),-2))+1),"(0,0)")</f>
        <v>(66, 110)</v>
      </c>
      <c r="S14" t="str">
        <f t="shared" si="7"/>
        <v>(110,85)</v>
      </c>
      <c r="T14" t="str">
        <f t="array" ref="T14">IFERROR(INDEX(colorspace,1,MAXA(IF($K14:$P14=T$1,COLUMN($K14:$P14)-MIN(COLUMN($K14:$P14)),-2))+1),"(0,0)")</f>
        <v>(20,85)</v>
      </c>
      <c r="U14" t="str">
        <f t="shared" si="8"/>
        <v>(65,8)</v>
      </c>
      <c r="V14" t="str">
        <f t="array" ref="V14">IFERROR(INDEX(colorspace,1,MAXA(IF($K14:$P14=V$1,COLUMN($K14:$P14)-MIN(COLUMN($K14:$P14)),-2))+1),"(0,0)")</f>
        <v>(17,35)</v>
      </c>
      <c r="W14" t="str">
        <f t="shared" si="9"/>
        <v>(0,0)</v>
      </c>
      <c r="X14" t="str">
        <f t="array" ref="X14">IFERROR(INDEX(colorspace,1,MAXA(IF($K14:$P14=X$1,COLUMN($K14:$P14)-MIN(COLUMN($K14:$P14)),-2))+1),"(0,0)")</f>
        <v>(0,0)</v>
      </c>
    </row>
    <row r="15" spans="1:24" x14ac:dyDescent="0.35">
      <c r="A15" t="s">
        <v>13</v>
      </c>
      <c r="B15" t="s">
        <v>59</v>
      </c>
      <c r="C15" t="str">
        <f t="shared" si="0"/>
        <v>b</v>
      </c>
      <c r="D15" t="str">
        <f t="shared" si="1"/>
        <v>b</v>
      </c>
      <c r="E15" t="str">
        <f t="shared" si="2"/>
        <v>y</v>
      </c>
      <c r="F15" t="str">
        <f t="shared" si="3"/>
        <v>r</v>
      </c>
      <c r="G15" t="str">
        <f t="shared" si="4"/>
        <v>r</v>
      </c>
      <c r="H15" t="str">
        <f t="shared" si="5"/>
        <v>y</v>
      </c>
      <c r="I15" t="s">
        <v>117</v>
      </c>
      <c r="K15" t="s">
        <v>61</v>
      </c>
      <c r="L15" t="s">
        <v>61</v>
      </c>
      <c r="M15" t="s">
        <v>64</v>
      </c>
      <c r="N15" t="s">
        <v>59</v>
      </c>
      <c r="O15" t="s">
        <v>59</v>
      </c>
      <c r="P15" t="s">
        <v>64</v>
      </c>
      <c r="Q15" t="str">
        <f t="shared" si="6"/>
        <v>(110,85)</v>
      </c>
      <c r="R15" t="str">
        <f t="array" ref="R15">IFERROR(INDEX(colorspace,1,MAXA(IF($K15:$P15=R$1,COLUMN($K15:$P15)-MIN(COLUMN($K15:$P15)),-2))+1),"(0,0)")</f>
        <v>(17,35)</v>
      </c>
      <c r="S15" t="str">
        <f t="shared" si="7"/>
        <v>(65,8)</v>
      </c>
      <c r="T15" t="str">
        <f t="array" ref="T15">IFERROR(INDEX(colorspace,1,MAXA(IF($K15:$P15=T$1,COLUMN($K15:$P15)-MIN(COLUMN($K15:$P15)),-2))+1),"(0,0)")</f>
        <v>(110,30)</v>
      </c>
      <c r="U15" t="str">
        <f t="shared" si="8"/>
        <v>(66, 110)</v>
      </c>
      <c r="V15" t="str">
        <f t="array" ref="V15">IFERROR(INDEX(colorspace,1,MAXA(IF($K15:$P15=V$1,COLUMN($K15:$P15)-MIN(COLUMN($K15:$P15)),-2))+1),"(0,0)")</f>
        <v>(20,85)</v>
      </c>
      <c r="W15" t="str">
        <f t="shared" si="9"/>
        <v>(0,0)</v>
      </c>
      <c r="X15" t="str">
        <f t="array" ref="X15">IFERROR(INDEX(colorspace,1,MAXA(IF($K15:$P15=X$1,COLUMN($K15:$P15)-MIN(COLUMN($K15:$P15)),-2))+1),"(0,0)")</f>
        <v>(0,0)</v>
      </c>
    </row>
    <row r="16" spans="1:24" x14ac:dyDescent="0.35">
      <c r="A16" t="s">
        <v>14</v>
      </c>
      <c r="B16" t="s">
        <v>58</v>
      </c>
      <c r="C16" t="str">
        <f t="shared" si="0"/>
        <v>r</v>
      </c>
      <c r="D16" t="str">
        <f t="shared" si="1"/>
        <v>y</v>
      </c>
      <c r="E16" t="str">
        <f t="shared" si="2"/>
        <v>y</v>
      </c>
      <c r="F16" t="str">
        <f t="shared" si="3"/>
        <v>b</v>
      </c>
      <c r="G16" t="str">
        <f t="shared" si="4"/>
        <v>b</v>
      </c>
      <c r="H16" t="str">
        <f t="shared" si="5"/>
        <v>r</v>
      </c>
      <c r="I16" t="s">
        <v>118</v>
      </c>
      <c r="K16" t="s">
        <v>59</v>
      </c>
      <c r="L16" t="s">
        <v>64</v>
      </c>
      <c r="M16" t="s">
        <v>64</v>
      </c>
      <c r="N16" t="s">
        <v>61</v>
      </c>
      <c r="O16" t="s">
        <v>61</v>
      </c>
      <c r="P16" t="s">
        <v>59</v>
      </c>
      <c r="Q16" t="str">
        <f t="shared" si="6"/>
        <v>(110,30)</v>
      </c>
      <c r="R16" t="str">
        <f t="array" ref="R16">IFERROR(INDEX(colorspace,1,MAXA(IF($K16:$P16=R$1,COLUMN($K16:$P16)-MIN(COLUMN($K16:$P16)),-2))+1),"(0,0)")</f>
        <v>(110,85)</v>
      </c>
      <c r="S16" t="str">
        <f t="shared" si="7"/>
        <v>(66, 110)</v>
      </c>
      <c r="T16" t="str">
        <f t="array" ref="T16">IFERROR(INDEX(colorspace,1,MAXA(IF($K16:$P16=T$1,COLUMN($K16:$P16)-MIN(COLUMN($K16:$P16)),-2))+1),"(0,0)")</f>
        <v>(20,85)</v>
      </c>
      <c r="U16" t="str">
        <f t="shared" si="8"/>
        <v>(65,8)</v>
      </c>
      <c r="V16" t="str">
        <f t="array" ref="V16">IFERROR(INDEX(colorspace,1,MAXA(IF($K16:$P16=V$1,COLUMN($K16:$P16)-MIN(COLUMN($K16:$P16)),-2))+1),"(0,0)")</f>
        <v>(17,35)</v>
      </c>
      <c r="W16" t="str">
        <f t="shared" si="9"/>
        <v>(0,0)</v>
      </c>
      <c r="X16" t="str">
        <f t="array" ref="X16">IFERROR(INDEX(colorspace,1,MAXA(IF($K16:$P16=X$1,COLUMN($K16:$P16)-MIN(COLUMN($K16:$P16)),-2))+1),"(0,0)")</f>
        <v>(0,0)</v>
      </c>
    </row>
    <row r="17" spans="1:24" x14ac:dyDescent="0.35">
      <c r="A17" t="s">
        <v>15</v>
      </c>
      <c r="B17" t="s">
        <v>59</v>
      </c>
      <c r="C17" t="str">
        <f t="shared" si="0"/>
        <v>g</v>
      </c>
      <c r="D17" t="str">
        <f t="shared" si="1"/>
        <v>r</v>
      </c>
      <c r="E17" t="str">
        <f t="shared" si="2"/>
        <v>y</v>
      </c>
      <c r="F17" t="str">
        <f t="shared" si="3"/>
        <v>y</v>
      </c>
      <c r="G17" t="str">
        <f t="shared" si="4"/>
        <v>r</v>
      </c>
      <c r="H17" t="str">
        <f t="shared" si="5"/>
        <v>g</v>
      </c>
      <c r="I17" t="s">
        <v>119</v>
      </c>
      <c r="K17" t="s">
        <v>66</v>
      </c>
      <c r="L17" t="s">
        <v>59</v>
      </c>
      <c r="M17" t="s">
        <v>64</v>
      </c>
      <c r="N17" t="s">
        <v>64</v>
      </c>
      <c r="O17" t="s">
        <v>59</v>
      </c>
      <c r="P17" t="s">
        <v>66</v>
      </c>
      <c r="Q17" t="str">
        <f t="shared" si="6"/>
        <v>(110,85)</v>
      </c>
      <c r="R17" t="str">
        <f t="array" ref="R17">IFERROR(INDEX(colorspace,1,MAXA(IF($K17:$P17=R$1,COLUMN($K17:$P17)-MIN(COLUMN($K17:$P17)),-2))+1),"(0,0)")</f>
        <v>(66, 110)</v>
      </c>
      <c r="S17" t="str">
        <f t="shared" si="7"/>
        <v>(0,0)</v>
      </c>
      <c r="T17" t="str">
        <f t="array" ref="T17">IFERROR(INDEX(colorspace,1,MAXA(IF($K17:$P17=T$1,COLUMN($K17:$P17)-MIN(COLUMN($K17:$P17)),-2))+1),"(0,0)")</f>
        <v>(0,0)</v>
      </c>
      <c r="U17" t="str">
        <f t="shared" si="8"/>
        <v>(110,30)</v>
      </c>
      <c r="V17" t="str">
        <f t="array" ref="V17">IFERROR(INDEX(colorspace,1,MAXA(IF($K17:$P17=V$1,COLUMN($K17:$P17)-MIN(COLUMN($K17:$P17)),-2))+1),"(0,0)")</f>
        <v>(20,85)</v>
      </c>
      <c r="W17" t="str">
        <f t="shared" si="9"/>
        <v>(65,8)</v>
      </c>
      <c r="X17" t="str">
        <f t="array" ref="X17">IFERROR(INDEX(colorspace,1,MAXA(IF($K17:$P17=X$1,COLUMN($K17:$P17)-MIN(COLUMN($K17:$P17)),-2))+1),"(0,0)")</f>
        <v>(17,35)</v>
      </c>
    </row>
    <row r="18" spans="1:24" x14ac:dyDescent="0.35">
      <c r="A18" t="s">
        <v>16</v>
      </c>
      <c r="B18" t="s">
        <v>59</v>
      </c>
      <c r="C18" t="str">
        <f t="shared" si="0"/>
        <v>r</v>
      </c>
      <c r="D18" t="str">
        <f t="shared" si="1"/>
        <v>y</v>
      </c>
      <c r="E18" t="str">
        <f t="shared" si="2"/>
        <v>g</v>
      </c>
      <c r="F18" t="str">
        <f t="shared" si="3"/>
        <v>g</v>
      </c>
      <c r="G18" t="str">
        <f t="shared" si="4"/>
        <v>y</v>
      </c>
      <c r="H18" t="str">
        <f t="shared" si="5"/>
        <v>r</v>
      </c>
      <c r="I18" t="s">
        <v>120</v>
      </c>
      <c r="K18" t="s">
        <v>59</v>
      </c>
      <c r="L18" t="s">
        <v>64</v>
      </c>
      <c r="M18" t="s">
        <v>66</v>
      </c>
      <c r="N18" t="s">
        <v>66</v>
      </c>
      <c r="O18" t="s">
        <v>64</v>
      </c>
      <c r="P18" t="s">
        <v>59</v>
      </c>
      <c r="Q18" t="str">
        <f t="shared" si="6"/>
        <v>(110,30)</v>
      </c>
      <c r="R18" t="str">
        <f t="array" ref="R18">IFERROR(INDEX(colorspace,1,MAXA(IF($K18:$P18=R$1,COLUMN($K18:$P18)-MIN(COLUMN($K18:$P18)),-2))+1),"(0,0)")</f>
        <v>(20,85)</v>
      </c>
      <c r="S18" t="str">
        <f t="shared" si="7"/>
        <v>(0,0)</v>
      </c>
      <c r="T18" t="str">
        <f t="array" ref="T18">IFERROR(INDEX(colorspace,1,MAXA(IF($K18:$P18=T$1,COLUMN($K18:$P18)-MIN(COLUMN($K18:$P18)),-2))+1),"(0,0)")</f>
        <v>(0,0)</v>
      </c>
      <c r="U18" t="str">
        <f t="shared" si="8"/>
        <v>(65,8)</v>
      </c>
      <c r="V18" t="str">
        <f t="array" ref="V18">IFERROR(INDEX(colorspace,1,MAXA(IF($K18:$P18=V$1,COLUMN($K18:$P18)-MIN(COLUMN($K18:$P18)),-2))+1),"(0,0)")</f>
        <v>(17,35)</v>
      </c>
      <c r="W18" t="str">
        <f t="shared" si="9"/>
        <v>(110,85)</v>
      </c>
      <c r="X18" t="str">
        <f t="array" ref="X18">IFERROR(INDEX(colorspace,1,MAXA(IF($K18:$P18=X$1,COLUMN($K18:$P18)-MIN(COLUMN($K18:$P18)),-2))+1),"(0,0)")</f>
        <v>(66, 110)</v>
      </c>
    </row>
    <row r="19" spans="1:24" x14ac:dyDescent="0.35">
      <c r="A19" t="s">
        <v>17</v>
      </c>
      <c r="B19" t="s">
        <v>58</v>
      </c>
      <c r="C19" t="str">
        <f>MID($I19,1,1)</f>
        <v>y</v>
      </c>
      <c r="D19" t="str">
        <f>MID($I19,2,1)</f>
        <v>g</v>
      </c>
      <c r="E19" t="str">
        <f>MID($I19,3,1)</f>
        <v>r</v>
      </c>
      <c r="F19" t="str">
        <f>MID($I19,4,1)</f>
        <v>g</v>
      </c>
      <c r="G19" t="str">
        <f>MID($I19,5,1)</f>
        <v>r</v>
      </c>
      <c r="H19" t="str">
        <f>MID($I19,6,1)</f>
        <v>y</v>
      </c>
      <c r="I19" t="s">
        <v>67</v>
      </c>
      <c r="K19" t="s">
        <v>64</v>
      </c>
      <c r="L19" t="s">
        <v>66</v>
      </c>
      <c r="M19" t="s">
        <v>59</v>
      </c>
      <c r="N19" t="s">
        <v>66</v>
      </c>
      <c r="O19" t="s">
        <v>59</v>
      </c>
      <c r="P19" t="s">
        <v>64</v>
      </c>
      <c r="Q19" t="str">
        <f t="shared" si="6"/>
        <v>(65,8)</v>
      </c>
      <c r="R19" t="str">
        <f t="array" ref="R19">IFERROR(INDEX(colorspace,1,MAXA(IF($K19:$P19=R$1,COLUMN($K19:$P19)-MIN(COLUMN($K19:$P19)),-2))+1),"(0,0)")</f>
        <v>(17,35)</v>
      </c>
      <c r="S19" t="str">
        <f t="shared" si="7"/>
        <v>(0,0)</v>
      </c>
      <c r="T19" t="str">
        <f t="array" ref="T19">IFERROR(INDEX(colorspace,1,MAXA(IF($K19:$P19=T$1,COLUMN($K19:$P19)-MIN(COLUMN($K19:$P19)),-2))+1),"(0,0)")</f>
        <v>(0,0)</v>
      </c>
      <c r="U19" t="str">
        <f t="shared" si="8"/>
        <v>(110,85)</v>
      </c>
      <c r="V19" t="str">
        <f t="array" ref="V19">IFERROR(INDEX(colorspace,1,MAXA(IF($K19:$P19=V$1,COLUMN($K19:$P19)-MIN(COLUMN($K19:$P19)),-2))+1),"(0,0)")</f>
        <v>(20,85)</v>
      </c>
      <c r="W19" t="str">
        <f t="shared" si="9"/>
        <v>(110,30)</v>
      </c>
      <c r="X19" t="str">
        <f t="array" ref="X19">IFERROR(INDEX(colorspace,1,MAXA(IF($K19:$P19=X$1,COLUMN($K19:$P19)-MIN(COLUMN($K19:$P19)),-2))+1),"(0,0)")</f>
        <v>(66, 110)</v>
      </c>
    </row>
    <row r="20" spans="1:24" x14ac:dyDescent="0.35">
      <c r="A20" t="s">
        <v>18</v>
      </c>
      <c r="B20" t="s">
        <v>65</v>
      </c>
      <c r="C20" t="str">
        <f t="shared" ref="C20:C58" si="10">MID($I20,1,1)</f>
        <v>y</v>
      </c>
      <c r="D20" t="str">
        <f t="shared" ref="D20:D58" si="11">MID($I20,2,1)</f>
        <v>r</v>
      </c>
      <c r="E20" t="str">
        <f t="shared" ref="E20:E58" si="12">MID($I20,3,1)</f>
        <v>g</v>
      </c>
      <c r="F20" t="str">
        <f t="shared" ref="F20:F58" si="13">MID($I20,4,1)</f>
        <v>r</v>
      </c>
      <c r="G20" t="str">
        <f t="shared" ref="G20:G58" si="14">MID($I20,5,1)</f>
        <v>g</v>
      </c>
      <c r="H20" t="str">
        <f t="shared" si="5"/>
        <v>y</v>
      </c>
      <c r="I20" t="s">
        <v>68</v>
      </c>
      <c r="K20" t="s">
        <v>64</v>
      </c>
      <c r="L20" t="s">
        <v>59</v>
      </c>
      <c r="M20" t="s">
        <v>66</v>
      </c>
      <c r="N20" t="s">
        <v>59</v>
      </c>
      <c r="O20" t="s">
        <v>66</v>
      </c>
      <c r="P20" t="s">
        <v>64</v>
      </c>
      <c r="Q20" t="str">
        <f t="shared" si="6"/>
        <v>(65,8)</v>
      </c>
      <c r="R20" t="str">
        <f t="array" ref="R20">IFERROR(INDEX(colorspace,1,MAXA(IF($K20:$P20=R$1,COLUMN($K20:$P20)-MIN(COLUMN($K20:$P20)),-2))+1),"(0,0)")</f>
        <v>(17,35)</v>
      </c>
      <c r="S20" t="str">
        <f t="shared" si="7"/>
        <v>(0,0)</v>
      </c>
      <c r="T20" t="str">
        <f t="array" ref="T20">IFERROR(INDEX(colorspace,1,MAXA(IF($K20:$P20=T$1,COLUMN($K20:$P20)-MIN(COLUMN($K20:$P20)),-2))+1),"(0,0)")</f>
        <v>(0,0)</v>
      </c>
      <c r="U20" t="str">
        <f t="shared" si="8"/>
        <v>(110,30)</v>
      </c>
      <c r="V20" t="str">
        <f t="array" ref="V20">IFERROR(INDEX(colorspace,1,MAXA(IF($K20:$P20=V$1,COLUMN($K20:$P20)-MIN(COLUMN($K20:$P20)),-2))+1),"(0,0)")</f>
        <v>(66, 110)</v>
      </c>
      <c r="W20" t="str">
        <f t="shared" si="9"/>
        <v>(110,85)</v>
      </c>
      <c r="X20" t="str">
        <f t="array" ref="X20">IFERROR(INDEX(colorspace,1,MAXA(IF($K20:$P20=X$1,COLUMN($K20:$P20)-MIN(COLUMN($K20:$P20)),-2))+1),"(0,0)")</f>
        <v>(20,85)</v>
      </c>
    </row>
    <row r="21" spans="1:24" x14ac:dyDescent="0.35">
      <c r="A21" t="s">
        <v>19</v>
      </c>
      <c r="B21" t="s">
        <v>65</v>
      </c>
      <c r="C21" t="str">
        <f t="shared" si="10"/>
        <v>r</v>
      </c>
      <c r="D21" t="str">
        <f t="shared" si="11"/>
        <v>g</v>
      </c>
      <c r="E21" t="str">
        <f t="shared" si="12"/>
        <v>y</v>
      </c>
      <c r="F21" t="str">
        <f t="shared" si="13"/>
        <v>g</v>
      </c>
      <c r="G21" t="str">
        <f t="shared" si="14"/>
        <v>y</v>
      </c>
      <c r="H21" t="str">
        <f t="shared" si="5"/>
        <v>r</v>
      </c>
      <c r="I21" t="s">
        <v>69</v>
      </c>
      <c r="K21" t="s">
        <v>59</v>
      </c>
      <c r="L21" t="s">
        <v>66</v>
      </c>
      <c r="M21" t="s">
        <v>64</v>
      </c>
      <c r="N21" t="s">
        <v>66</v>
      </c>
      <c r="O21" t="s">
        <v>64</v>
      </c>
      <c r="P21" t="s">
        <v>59</v>
      </c>
      <c r="Q21" t="str">
        <f t="shared" si="6"/>
        <v>(110,85)</v>
      </c>
      <c r="R21" t="str">
        <f t="array" ref="R21">IFERROR(INDEX(colorspace,1,MAXA(IF($K21:$P21=R$1,COLUMN($K21:$P21)-MIN(COLUMN($K21:$P21)),-2))+1),"(0,0)")</f>
        <v>(20,85)</v>
      </c>
      <c r="S21" t="str">
        <f t="shared" si="7"/>
        <v>(0,0)</v>
      </c>
      <c r="T21" t="str">
        <f t="array" ref="T21">IFERROR(INDEX(colorspace,1,MAXA(IF($K21:$P21=T$1,COLUMN($K21:$P21)-MIN(COLUMN($K21:$P21)),-2))+1),"(0,0)")</f>
        <v>(0,0)</v>
      </c>
      <c r="U21" t="str">
        <f t="shared" si="8"/>
        <v>(65,8)</v>
      </c>
      <c r="V21" t="str">
        <f t="array" ref="V21">IFERROR(INDEX(colorspace,1,MAXA(IF($K21:$P21=V$1,COLUMN($K21:$P21)-MIN(COLUMN($K21:$P21)),-2))+1),"(0,0)")</f>
        <v>(17,35)</v>
      </c>
      <c r="W21" t="str">
        <f t="shared" si="9"/>
        <v>(110,30)</v>
      </c>
      <c r="X21" t="str">
        <f t="array" ref="X21">IFERROR(INDEX(colorspace,1,MAXA(IF($K21:$P21=X$1,COLUMN($K21:$P21)-MIN(COLUMN($K21:$P21)),-2))+1),"(0,0)")</f>
        <v>(66, 110)</v>
      </c>
    </row>
    <row r="22" spans="1:24" x14ac:dyDescent="0.35">
      <c r="A22" t="s">
        <v>20</v>
      </c>
      <c r="B22" t="s">
        <v>65</v>
      </c>
      <c r="C22" t="str">
        <f t="shared" si="10"/>
        <v>r</v>
      </c>
      <c r="D22" t="str">
        <f t="shared" si="11"/>
        <v>y</v>
      </c>
      <c r="E22" t="str">
        <f t="shared" si="12"/>
        <v>g</v>
      </c>
      <c r="F22" t="str">
        <f t="shared" si="13"/>
        <v>y</v>
      </c>
      <c r="G22" t="str">
        <f t="shared" si="14"/>
        <v>g</v>
      </c>
      <c r="H22" t="str">
        <f t="shared" si="5"/>
        <v>r</v>
      </c>
      <c r="I22" t="s">
        <v>70</v>
      </c>
      <c r="K22" t="s">
        <v>59</v>
      </c>
      <c r="L22" t="s">
        <v>64</v>
      </c>
      <c r="M22" t="s">
        <v>66</v>
      </c>
      <c r="N22" t="s">
        <v>64</v>
      </c>
      <c r="O22" t="s">
        <v>66</v>
      </c>
      <c r="P22" t="s">
        <v>59</v>
      </c>
      <c r="Q22" t="str">
        <f t="shared" si="6"/>
        <v>(110,30)</v>
      </c>
      <c r="R22" t="str">
        <f t="array" ref="R22">IFERROR(INDEX(colorspace,1,MAXA(IF($K22:$P22=R$1,COLUMN($K22:$P22)-MIN(COLUMN($K22:$P22)),-2))+1),"(0,0)")</f>
        <v>(66, 110)</v>
      </c>
      <c r="S22" t="str">
        <f t="shared" si="7"/>
        <v>(0,0)</v>
      </c>
      <c r="T22" t="str">
        <f t="array" ref="T22">IFERROR(INDEX(colorspace,1,MAXA(IF($K22:$P22=T$1,COLUMN($K22:$P22)-MIN(COLUMN($K22:$P22)),-2))+1),"(0,0)")</f>
        <v>(0,0)</v>
      </c>
      <c r="U22" t="str">
        <f t="shared" si="8"/>
        <v>(65,8)</v>
      </c>
      <c r="V22" t="str">
        <f t="array" ref="V22">IFERROR(INDEX(colorspace,1,MAXA(IF($K22:$P22=V$1,COLUMN($K22:$P22)-MIN(COLUMN($K22:$P22)),-2))+1),"(0,0)")</f>
        <v>(17,35)</v>
      </c>
      <c r="W22" t="str">
        <f t="shared" si="9"/>
        <v>(110,85)</v>
      </c>
      <c r="X22" t="str">
        <f t="array" ref="X22">IFERROR(INDEX(colorspace,1,MAXA(IF($K22:$P22=X$1,COLUMN($K22:$P22)-MIN(COLUMN($K22:$P22)),-2))+1),"(0,0)")</f>
        <v>(20,85)</v>
      </c>
    </row>
    <row r="23" spans="1:24" x14ac:dyDescent="0.35">
      <c r="A23" t="s">
        <v>21</v>
      </c>
      <c r="B23" t="s">
        <v>58</v>
      </c>
      <c r="C23" t="str">
        <f t="shared" si="10"/>
        <v>y</v>
      </c>
      <c r="D23" t="str">
        <f t="shared" si="11"/>
        <v>g</v>
      </c>
      <c r="E23" t="str">
        <f t="shared" si="12"/>
        <v>g</v>
      </c>
      <c r="F23" t="str">
        <f t="shared" si="13"/>
        <v>r</v>
      </c>
      <c r="G23" t="str">
        <f t="shared" si="14"/>
        <v>r</v>
      </c>
      <c r="H23" t="str">
        <f t="shared" si="5"/>
        <v>y</v>
      </c>
      <c r="I23" t="s">
        <v>136</v>
      </c>
      <c r="K23" t="s">
        <v>64</v>
      </c>
      <c r="L23" t="s">
        <v>66</v>
      </c>
      <c r="M23" t="s">
        <v>66</v>
      </c>
      <c r="N23" t="s">
        <v>59</v>
      </c>
      <c r="O23" t="s">
        <v>59</v>
      </c>
      <c r="P23" t="s">
        <v>64</v>
      </c>
      <c r="Q23" t="str">
        <f t="shared" si="6"/>
        <v>(65,8)</v>
      </c>
      <c r="R23" t="str">
        <f t="array" ref="R23">IFERROR(INDEX(colorspace,1,MAXA(IF($K23:$P23=R$1,COLUMN($K23:$P23)-MIN(COLUMN($K23:$P23)),-2))+1),"(0,0)")</f>
        <v>(17,35)</v>
      </c>
      <c r="S23" t="str">
        <f t="shared" si="7"/>
        <v>(0,0)</v>
      </c>
      <c r="T23" t="str">
        <f t="array" ref="T23">IFERROR(INDEX(colorspace,1,MAXA(IF($K23:$P23=T$1,COLUMN($K23:$P23)-MIN(COLUMN($K23:$P23)),-2))+1),"(0,0)")</f>
        <v>(0,0)</v>
      </c>
      <c r="U23" t="str">
        <f t="shared" si="8"/>
        <v>(66, 110)</v>
      </c>
      <c r="V23" t="str">
        <f t="array" ref="V23">IFERROR(INDEX(colorspace,1,MAXA(IF($K23:$P23=V$1,COLUMN($K23:$P23)-MIN(COLUMN($K23:$P23)),-2))+1),"(0,0)")</f>
        <v>(20,85)</v>
      </c>
      <c r="W23" t="str">
        <f t="shared" si="9"/>
        <v>(110,30)</v>
      </c>
      <c r="X23" t="str">
        <f t="array" ref="X23">IFERROR(INDEX(colorspace,1,MAXA(IF($K23:$P23=X$1,COLUMN($K23:$P23)-MIN(COLUMN($K23:$P23)),-2))+1),"(0,0)")</f>
        <v>(110,85)</v>
      </c>
    </row>
    <row r="24" spans="1:24" x14ac:dyDescent="0.35">
      <c r="A24" t="s">
        <v>22</v>
      </c>
      <c r="B24" t="s">
        <v>59</v>
      </c>
      <c r="C24" t="str">
        <f t="shared" si="10"/>
        <v>r</v>
      </c>
      <c r="D24" t="str">
        <f t="shared" si="11"/>
        <v>g</v>
      </c>
      <c r="E24" t="str">
        <f t="shared" si="12"/>
        <v>y</v>
      </c>
      <c r="F24" t="str">
        <f t="shared" si="13"/>
        <v>y</v>
      </c>
      <c r="G24" t="str">
        <f t="shared" si="14"/>
        <v>g</v>
      </c>
      <c r="H24" t="str">
        <f t="shared" si="5"/>
        <v>r</v>
      </c>
      <c r="I24" t="s">
        <v>71</v>
      </c>
      <c r="K24" t="s">
        <v>59</v>
      </c>
      <c r="L24" t="s">
        <v>66</v>
      </c>
      <c r="M24" t="s">
        <v>64</v>
      </c>
      <c r="N24" t="s">
        <v>64</v>
      </c>
      <c r="O24" t="s">
        <v>66</v>
      </c>
      <c r="P24" t="s">
        <v>59</v>
      </c>
      <c r="Q24" t="str">
        <f t="shared" si="6"/>
        <v>(110,85)</v>
      </c>
      <c r="R24" t="str">
        <f t="array" ref="R24">IFERROR(INDEX(colorspace,1,MAXA(IF($K24:$P24=R$1,COLUMN($K24:$P24)-MIN(COLUMN($K24:$P24)),-2))+1),"(0,0)")</f>
        <v>(66, 110)</v>
      </c>
      <c r="S24" t="str">
        <f t="shared" si="7"/>
        <v>(0,0)</v>
      </c>
      <c r="T24" t="str">
        <f t="array" ref="T24">IFERROR(INDEX(colorspace,1,MAXA(IF($K24:$P24=T$1,COLUMN($K24:$P24)-MIN(COLUMN($K24:$P24)),-2))+1),"(0,0)")</f>
        <v>(0,0)</v>
      </c>
      <c r="U24" t="str">
        <f t="shared" si="8"/>
        <v>(65,8)</v>
      </c>
      <c r="V24" t="str">
        <f t="array" ref="V24">IFERROR(INDEX(colorspace,1,MAXA(IF($K24:$P24=V$1,COLUMN($K24:$P24)-MIN(COLUMN($K24:$P24)),-2))+1),"(0,0)")</f>
        <v>(17,35)</v>
      </c>
      <c r="W24" t="str">
        <f t="shared" si="9"/>
        <v>(110,30)</v>
      </c>
      <c r="X24" t="str">
        <f t="array" ref="X24">IFERROR(INDEX(colorspace,1,MAXA(IF($K24:$P24=X$1,COLUMN($K24:$P24)-MIN(COLUMN($K24:$P24)),-2))+1),"(0,0)")</f>
        <v>(20,85)</v>
      </c>
    </row>
    <row r="25" spans="1:24" x14ac:dyDescent="0.35">
      <c r="A25" t="s">
        <v>23</v>
      </c>
      <c r="B25" t="s">
        <v>58</v>
      </c>
      <c r="C25" t="str">
        <f t="shared" si="10"/>
        <v>r</v>
      </c>
      <c r="D25" t="str">
        <f t="shared" si="11"/>
        <v>g</v>
      </c>
      <c r="E25" t="str">
        <f t="shared" si="12"/>
        <v>g</v>
      </c>
      <c r="F25" t="str">
        <f t="shared" si="13"/>
        <v>y</v>
      </c>
      <c r="G25" t="str">
        <f t="shared" si="14"/>
        <v>y</v>
      </c>
      <c r="H25" t="str">
        <f t="shared" si="5"/>
        <v/>
      </c>
      <c r="I25" t="s">
        <v>72</v>
      </c>
      <c r="K25" t="s">
        <v>59</v>
      </c>
      <c r="L25" t="s">
        <v>66</v>
      </c>
      <c r="M25" t="s">
        <v>66</v>
      </c>
      <c r="N25" t="s">
        <v>64</v>
      </c>
      <c r="O25" t="s">
        <v>64</v>
      </c>
      <c r="P25" t="s">
        <v>59</v>
      </c>
      <c r="Q25" t="str">
        <f t="shared" si="6"/>
        <v>(66, 110)</v>
      </c>
      <c r="R25" t="str">
        <f t="array" ref="R25">IFERROR(INDEX(colorspace,1,MAXA(IF($K25:$P25=R$1,COLUMN($K25:$P25)-MIN(COLUMN($K25:$P25)),-2))+1),"(0,0)")</f>
        <v>(20,85)</v>
      </c>
      <c r="S25" t="str">
        <f t="shared" si="7"/>
        <v>(0,0)</v>
      </c>
      <c r="T25" t="str">
        <f t="array" ref="T25">IFERROR(INDEX(colorspace,1,MAXA(IF($K25:$P25=T$1,COLUMN($K25:$P25)-MIN(COLUMN($K25:$P25)),-2))+1),"(0,0)")</f>
        <v>(0,0)</v>
      </c>
      <c r="U25" t="str">
        <f t="shared" si="8"/>
        <v>(65,8)</v>
      </c>
      <c r="V25" t="str">
        <f t="array" ref="V25">IFERROR(INDEX(colorspace,1,MAXA(IF($K25:$P25=V$1,COLUMN($K25:$P25)-MIN(COLUMN($K25:$P25)),-2))+1),"(0,0)")</f>
        <v>(17,35)</v>
      </c>
      <c r="W25" t="str">
        <f t="shared" si="9"/>
        <v>(110,30)</v>
      </c>
      <c r="X25" t="str">
        <f t="array" ref="X25">IFERROR(INDEX(colorspace,1,MAXA(IF($K25:$P25=X$1,COLUMN($K25:$P25)-MIN(COLUMN($K25:$P25)),-2))+1),"(0,0)")</f>
        <v>(110,85)</v>
      </c>
    </row>
    <row r="26" spans="1:24" x14ac:dyDescent="0.35">
      <c r="A26" t="s">
        <v>24</v>
      </c>
      <c r="B26" t="s">
        <v>59</v>
      </c>
      <c r="C26" t="str">
        <f t="shared" si="10"/>
        <v>g</v>
      </c>
      <c r="D26" t="str">
        <f t="shared" si="11"/>
        <v>b</v>
      </c>
      <c r="E26" t="str">
        <f t="shared" si="12"/>
        <v>r</v>
      </c>
      <c r="F26" t="str">
        <f t="shared" si="13"/>
        <v>r</v>
      </c>
      <c r="G26" t="str">
        <f t="shared" si="14"/>
        <v>b</v>
      </c>
      <c r="H26" t="str">
        <f t="shared" si="5"/>
        <v>g</v>
      </c>
      <c r="I26" t="s">
        <v>73</v>
      </c>
      <c r="K26" t="s">
        <v>66</v>
      </c>
      <c r="L26" t="s">
        <v>61</v>
      </c>
      <c r="M26" t="s">
        <v>59</v>
      </c>
      <c r="N26" t="s">
        <v>59</v>
      </c>
      <c r="O26" t="s">
        <v>61</v>
      </c>
      <c r="P26" t="s">
        <v>66</v>
      </c>
      <c r="Q26" t="str">
        <f t="shared" si="6"/>
        <v>(0,0)</v>
      </c>
      <c r="R26" t="str">
        <f t="array" ref="R26">IFERROR(INDEX(colorspace,1,MAXA(IF($K26:$P26=R$1,COLUMN($K26:$P26)-MIN(COLUMN($K26:$P26)),-2))+1),"(0,0)")</f>
        <v>(0,0)</v>
      </c>
      <c r="S26" t="str">
        <f t="shared" si="7"/>
        <v>(110,30)</v>
      </c>
      <c r="T26" t="str">
        <f t="array" ref="T26">IFERROR(INDEX(colorspace,1,MAXA(IF($K26:$P26=T$1,COLUMN($K26:$P26)-MIN(COLUMN($K26:$P26)),-2))+1),"(0,0)")</f>
        <v>(20,85)</v>
      </c>
      <c r="U26" t="str">
        <f t="shared" si="8"/>
        <v>(110,85)</v>
      </c>
      <c r="V26" t="str">
        <f t="array" ref="V26">IFERROR(INDEX(colorspace,1,MAXA(IF($K26:$P26=V$1,COLUMN($K26:$P26)-MIN(COLUMN($K26:$P26)),-2))+1),"(0,0)")</f>
        <v>(66, 110)</v>
      </c>
      <c r="W26" t="str">
        <f t="shared" si="9"/>
        <v>(65,8)</v>
      </c>
      <c r="X26" t="str">
        <f t="array" ref="X26">IFERROR(INDEX(colorspace,1,MAXA(IF($K26:$P26=X$1,COLUMN($K26:$P26)-MIN(COLUMN($K26:$P26)),-2))+1),"(0,0)")</f>
        <v>(17,35)</v>
      </c>
    </row>
    <row r="27" spans="1:24" x14ac:dyDescent="0.35">
      <c r="A27" t="s">
        <v>25</v>
      </c>
      <c r="B27" t="s">
        <v>58</v>
      </c>
      <c r="C27" t="str">
        <f t="shared" si="10"/>
        <v>r</v>
      </c>
      <c r="D27" t="str">
        <f t="shared" si="11"/>
        <v>b</v>
      </c>
      <c r="E27" t="str">
        <f t="shared" si="12"/>
        <v>b</v>
      </c>
      <c r="F27" t="str">
        <f t="shared" si="13"/>
        <v>g</v>
      </c>
      <c r="G27" t="str">
        <f t="shared" si="14"/>
        <v>g</v>
      </c>
      <c r="H27" t="str">
        <f t="shared" si="5"/>
        <v>r</v>
      </c>
      <c r="I27" t="s">
        <v>74</v>
      </c>
      <c r="K27" t="s">
        <v>59</v>
      </c>
      <c r="L27" t="s">
        <v>61</v>
      </c>
      <c r="M27" t="s">
        <v>61</v>
      </c>
      <c r="N27" t="s">
        <v>66</v>
      </c>
      <c r="O27" t="s">
        <v>66</v>
      </c>
      <c r="P27" t="s">
        <v>59</v>
      </c>
      <c r="Q27" t="str">
        <f t="shared" si="6"/>
        <v>(0,0)</v>
      </c>
      <c r="R27" t="str">
        <f t="array" ref="R27">IFERROR(INDEX(colorspace,1,MAXA(IF($K27:$P27=R$1,COLUMN($K27:$P27)-MIN(COLUMN($K27:$P27)),-2))+1),"(0,0)")</f>
        <v>(0,0)</v>
      </c>
      <c r="S27" t="str">
        <f t="shared" si="7"/>
        <v>(110,30)</v>
      </c>
      <c r="T27" t="str">
        <f t="array" ref="T27">IFERROR(INDEX(colorspace,1,MAXA(IF($K27:$P27=T$1,COLUMN($K27:$P27)-MIN(COLUMN($K27:$P27)),-2))+1),"(0,0)")</f>
        <v>(110,85)</v>
      </c>
      <c r="U27" t="str">
        <f t="shared" si="8"/>
        <v>(65,8)</v>
      </c>
      <c r="V27" t="str">
        <f t="array" ref="V27">IFERROR(INDEX(colorspace,1,MAXA(IF($K27:$P27=V$1,COLUMN($K27:$P27)-MIN(COLUMN($K27:$P27)),-2))+1),"(0,0)")</f>
        <v>(17,35)</v>
      </c>
      <c r="W27" t="str">
        <f t="shared" si="9"/>
        <v>(66, 110)</v>
      </c>
      <c r="X27" t="str">
        <f t="array" ref="X27">IFERROR(INDEX(colorspace,1,MAXA(IF($K27:$P27=X$1,COLUMN($K27:$P27)-MIN(COLUMN($K27:$P27)),-2))+1),"(0,0)")</f>
        <v>(20,85)</v>
      </c>
    </row>
    <row r="28" spans="1:24" x14ac:dyDescent="0.35">
      <c r="A28" t="s">
        <v>26</v>
      </c>
      <c r="B28" t="s">
        <v>59</v>
      </c>
      <c r="C28" t="str">
        <f t="shared" si="10"/>
        <v>b</v>
      </c>
      <c r="D28" t="str">
        <f t="shared" si="11"/>
        <v>g</v>
      </c>
      <c r="E28" t="str">
        <f t="shared" si="12"/>
        <v>r</v>
      </c>
      <c r="F28" t="str">
        <f t="shared" si="13"/>
        <v>r</v>
      </c>
      <c r="G28" t="str">
        <f t="shared" si="14"/>
        <v>g</v>
      </c>
      <c r="H28" t="str">
        <f t="shared" si="5"/>
        <v>b</v>
      </c>
      <c r="I28" t="s">
        <v>75</v>
      </c>
      <c r="K28" t="s">
        <v>61</v>
      </c>
      <c r="L28" t="s">
        <v>66</v>
      </c>
      <c r="M28" t="s">
        <v>59</v>
      </c>
      <c r="N28" t="s">
        <v>59</v>
      </c>
      <c r="O28" t="s">
        <v>66</v>
      </c>
      <c r="P28" t="s">
        <v>61</v>
      </c>
      <c r="Q28" t="str">
        <f t="shared" si="6"/>
        <v>(0,0)</v>
      </c>
      <c r="R28" t="str">
        <f t="array" ref="R28">IFERROR(INDEX(colorspace,1,MAXA(IF($K28:$P28=R$1,COLUMN($K28:$P28)-MIN(COLUMN($K28:$P28)),-2))+1),"(0,0)")</f>
        <v>(0,0)</v>
      </c>
      <c r="S28" t="str">
        <f t="shared" si="7"/>
        <v>(65,8)</v>
      </c>
      <c r="T28" t="str">
        <f t="array" ref="T28">IFERROR(INDEX(colorspace,1,MAXA(IF($K28:$P28=T$1,COLUMN($K28:$P28)-MIN(COLUMN($K28:$P28)),-2))+1),"(0,0)")</f>
        <v>(17,35)</v>
      </c>
      <c r="U28" t="str">
        <f t="shared" si="8"/>
        <v>(110,85)</v>
      </c>
      <c r="V28" t="str">
        <f t="array" ref="V28">IFERROR(INDEX(colorspace,1,MAXA(IF($K28:$P28=V$1,COLUMN($K28:$P28)-MIN(COLUMN($K28:$P28)),-2))+1),"(0,0)")</f>
        <v>(66, 110)</v>
      </c>
      <c r="W28" t="str">
        <f t="shared" si="9"/>
        <v>(110,30)</v>
      </c>
      <c r="X28" t="str">
        <f t="array" ref="X28">IFERROR(INDEX(colorspace,1,MAXA(IF($K28:$P28=X$1,COLUMN($K28:$P28)-MIN(COLUMN($K28:$P28)),-2))+1),"(0,0)")</f>
        <v>(20,85)</v>
      </c>
    </row>
    <row r="29" spans="1:24" x14ac:dyDescent="0.35">
      <c r="A29" t="s">
        <v>27</v>
      </c>
      <c r="B29" t="s">
        <v>65</v>
      </c>
      <c r="C29" t="str">
        <f t="shared" si="10"/>
        <v>r</v>
      </c>
      <c r="D29" t="str">
        <f t="shared" si="11"/>
        <v>b</v>
      </c>
      <c r="E29" t="str">
        <f t="shared" si="12"/>
        <v>g</v>
      </c>
      <c r="F29" t="str">
        <f t="shared" si="13"/>
        <v>b</v>
      </c>
      <c r="G29" t="str">
        <f t="shared" si="14"/>
        <v>g</v>
      </c>
      <c r="H29" t="str">
        <f t="shared" si="5"/>
        <v>r</v>
      </c>
      <c r="I29" t="s">
        <v>76</v>
      </c>
      <c r="K29" t="s">
        <v>59</v>
      </c>
      <c r="L29" t="s">
        <v>61</v>
      </c>
      <c r="M29" t="s">
        <v>66</v>
      </c>
      <c r="N29" t="s">
        <v>61</v>
      </c>
      <c r="O29" t="s">
        <v>66</v>
      </c>
      <c r="P29" t="s">
        <v>59</v>
      </c>
      <c r="Q29" t="str">
        <f t="shared" si="6"/>
        <v>(0,0)</v>
      </c>
      <c r="R29" t="str">
        <f t="array" ref="R29">IFERROR(INDEX(colorspace,1,MAXA(IF($K29:$P29=R$1,COLUMN($K29:$P29)-MIN(COLUMN($K29:$P29)),-2))+1),"(0,0)")</f>
        <v>(0,0)</v>
      </c>
      <c r="S29" t="str">
        <f t="shared" si="7"/>
        <v>(110,30)</v>
      </c>
      <c r="T29" t="str">
        <f t="array" ref="T29">IFERROR(INDEX(colorspace,1,MAXA(IF($K29:$P29=T$1,COLUMN($K29:$P29)-MIN(COLUMN($K29:$P29)),-2))+1),"(0,0)")</f>
        <v>(66, 110)</v>
      </c>
      <c r="U29" t="str">
        <f t="shared" si="8"/>
        <v>(65,8)</v>
      </c>
      <c r="V29" t="str">
        <f t="array" ref="V29">IFERROR(INDEX(colorspace,1,MAXA(IF($K29:$P29=V$1,COLUMN($K29:$P29)-MIN(COLUMN($K29:$P29)),-2))+1),"(0,0)")</f>
        <v>(17,35)</v>
      </c>
      <c r="W29" t="str">
        <f t="shared" si="9"/>
        <v>(110,85)</v>
      </c>
      <c r="X29" t="str">
        <f t="array" ref="X29">IFERROR(INDEX(colorspace,1,MAXA(IF($K29:$P29=X$1,COLUMN($K29:$P29)-MIN(COLUMN($K29:$P29)),-2))+1),"(0,0)")</f>
        <v>(20,85)</v>
      </c>
    </row>
    <row r="30" spans="1:24" x14ac:dyDescent="0.35">
      <c r="A30" t="s">
        <v>28</v>
      </c>
      <c r="B30" t="s">
        <v>58</v>
      </c>
      <c r="C30" t="str">
        <f t="shared" si="10"/>
        <v>b</v>
      </c>
      <c r="D30" t="str">
        <f t="shared" si="11"/>
        <v>r</v>
      </c>
      <c r="E30" t="str">
        <f t="shared" si="12"/>
        <v>r</v>
      </c>
      <c r="F30" t="str">
        <f t="shared" si="13"/>
        <v>g</v>
      </c>
      <c r="G30" t="str">
        <f t="shared" si="14"/>
        <v>g</v>
      </c>
      <c r="H30" t="str">
        <f t="shared" si="5"/>
        <v>b</v>
      </c>
      <c r="I30" t="s">
        <v>77</v>
      </c>
      <c r="K30" t="s">
        <v>61</v>
      </c>
      <c r="L30" t="s">
        <v>59</v>
      </c>
      <c r="M30" t="s">
        <v>59</v>
      </c>
      <c r="N30" t="s">
        <v>66</v>
      </c>
      <c r="O30" t="s">
        <v>66</v>
      </c>
      <c r="P30" t="s">
        <v>61</v>
      </c>
      <c r="Q30" t="str">
        <f t="shared" si="6"/>
        <v>(0,0)</v>
      </c>
      <c r="R30" t="str">
        <f t="array" ref="R30">IFERROR(INDEX(colorspace,1,MAXA(IF($K30:$P30=R$1,COLUMN($K30:$P30)-MIN(COLUMN($K30:$P30)),-2))+1),"(0,0)")</f>
        <v>(0,0)</v>
      </c>
      <c r="S30" t="str">
        <f t="shared" si="7"/>
        <v>(65,8)</v>
      </c>
      <c r="T30" t="str">
        <f t="array" ref="T30">IFERROR(INDEX(colorspace,1,MAXA(IF($K30:$P30=T$1,COLUMN($K30:$P30)-MIN(COLUMN($K30:$P30)),-2))+1),"(0,0)")</f>
        <v>(17,35)</v>
      </c>
      <c r="U30" t="str">
        <f t="shared" si="8"/>
        <v>(110,30)</v>
      </c>
      <c r="V30" t="str">
        <f t="array" ref="V30">IFERROR(INDEX(colorspace,1,MAXA(IF($K30:$P30=V$1,COLUMN($K30:$P30)-MIN(COLUMN($K30:$P30)),-2))+1),"(0,0)")</f>
        <v>(110,85)</v>
      </c>
      <c r="W30" t="str">
        <f t="shared" si="9"/>
        <v>(66, 110)</v>
      </c>
      <c r="X30" t="str">
        <f t="array" ref="X30">IFERROR(INDEX(colorspace,1,MAXA(IF($K30:$P30=X$1,COLUMN($K30:$P30)-MIN(COLUMN($K30:$P30)),-2))+1),"(0,0)")</f>
        <v>(20,85)</v>
      </c>
    </row>
    <row r="31" spans="1:24" x14ac:dyDescent="0.35">
      <c r="A31" t="s">
        <v>29</v>
      </c>
      <c r="B31" t="s">
        <v>65</v>
      </c>
      <c r="C31" t="str">
        <f t="shared" si="10"/>
        <v>r</v>
      </c>
      <c r="D31" t="str">
        <f t="shared" si="11"/>
        <v>g</v>
      </c>
      <c r="E31" t="str">
        <f t="shared" si="12"/>
        <v>b</v>
      </c>
      <c r="F31" t="str">
        <f t="shared" si="13"/>
        <v>g</v>
      </c>
      <c r="G31" t="str">
        <f t="shared" si="14"/>
        <v>b</v>
      </c>
      <c r="H31" t="str">
        <f t="shared" si="5"/>
        <v>r</v>
      </c>
      <c r="I31" t="s">
        <v>78</v>
      </c>
      <c r="K31" t="s">
        <v>59</v>
      </c>
      <c r="L31" t="s">
        <v>66</v>
      </c>
      <c r="M31" t="s">
        <v>61</v>
      </c>
      <c r="N31" t="s">
        <v>66</v>
      </c>
      <c r="O31" t="s">
        <v>61</v>
      </c>
      <c r="P31" t="s">
        <v>59</v>
      </c>
      <c r="Q31" t="str">
        <f t="shared" si="6"/>
        <v>(0,0)</v>
      </c>
      <c r="R31" t="str">
        <f t="array" ref="R31">IFERROR(INDEX(colorspace,1,MAXA(IF($K31:$P31=R$1,COLUMN($K31:$P31)-MIN(COLUMN($K31:$P31)),-2))+1),"(0,0)")</f>
        <v>(0,0)</v>
      </c>
      <c r="S31" t="str">
        <f t="shared" si="7"/>
        <v>(110,85)</v>
      </c>
      <c r="T31" t="str">
        <f t="array" ref="T31">IFERROR(INDEX(colorspace,1,MAXA(IF($K31:$P31=T$1,COLUMN($K31:$P31)-MIN(COLUMN($K31:$P31)),-2))+1),"(0,0)")</f>
        <v>(20,85)</v>
      </c>
      <c r="U31" t="str">
        <f t="shared" si="8"/>
        <v>(65,8)</v>
      </c>
      <c r="V31" t="str">
        <f t="array" ref="V31">IFERROR(INDEX(colorspace,1,MAXA(IF($K31:$P31=V$1,COLUMN($K31:$P31)-MIN(COLUMN($K31:$P31)),-2))+1),"(0,0)")</f>
        <v>(17,35)</v>
      </c>
      <c r="W31" t="str">
        <f t="shared" si="9"/>
        <v>(110,30)</v>
      </c>
      <c r="X31" t="str">
        <f t="array" ref="X31">IFERROR(INDEX(colorspace,1,MAXA(IF($K31:$P31=X$1,COLUMN($K31:$P31)-MIN(COLUMN($K31:$P31)),-2))+1),"(0,0)")</f>
        <v>(66, 110)</v>
      </c>
    </row>
    <row r="32" spans="1:24" x14ac:dyDescent="0.35">
      <c r="A32" t="s">
        <v>30</v>
      </c>
      <c r="B32" t="s">
        <v>59</v>
      </c>
      <c r="C32" t="str">
        <f t="shared" si="10"/>
        <v>g</v>
      </c>
      <c r="D32" t="str">
        <f t="shared" si="11"/>
        <v>r</v>
      </c>
      <c r="E32" t="str">
        <f t="shared" si="12"/>
        <v>b</v>
      </c>
      <c r="F32" t="str">
        <f t="shared" si="13"/>
        <v>b</v>
      </c>
      <c r="G32" t="str">
        <f t="shared" si="14"/>
        <v>r</v>
      </c>
      <c r="H32" t="str">
        <f t="shared" si="5"/>
        <v>g</v>
      </c>
      <c r="I32" t="s">
        <v>79</v>
      </c>
      <c r="K32" t="s">
        <v>66</v>
      </c>
      <c r="L32" t="s">
        <v>59</v>
      </c>
      <c r="M32" t="s">
        <v>61</v>
      </c>
      <c r="N32" t="s">
        <v>61</v>
      </c>
      <c r="O32" t="s">
        <v>59</v>
      </c>
      <c r="P32" t="s">
        <v>66</v>
      </c>
      <c r="Q32" t="str">
        <f t="shared" si="6"/>
        <v>(0,0)</v>
      </c>
      <c r="R32" t="str">
        <f t="array" ref="R32">IFERROR(INDEX(colorspace,1,MAXA(IF($K32:$P32=R$1,COLUMN($K32:$P32)-MIN(COLUMN($K32:$P32)),-2))+1),"(0,0)")</f>
        <v>(0,0)</v>
      </c>
      <c r="S32" t="str">
        <f t="shared" si="7"/>
        <v>(110,85)</v>
      </c>
      <c r="T32" t="str">
        <f t="array" ref="T32">IFERROR(INDEX(colorspace,1,MAXA(IF($K32:$P32=T$1,COLUMN($K32:$P32)-MIN(COLUMN($K32:$P32)),-2))+1),"(0,0)")</f>
        <v>(66, 110)</v>
      </c>
      <c r="U32" t="str">
        <f t="shared" si="8"/>
        <v>(110,30)</v>
      </c>
      <c r="V32" t="str">
        <f t="array" ref="V32">IFERROR(INDEX(colorspace,1,MAXA(IF($K32:$P32=V$1,COLUMN($K32:$P32)-MIN(COLUMN($K32:$P32)),-2))+1),"(0,0)")</f>
        <v>(20,85)</v>
      </c>
      <c r="W32" t="str">
        <f t="shared" si="9"/>
        <v>(65,8)</v>
      </c>
      <c r="X32" t="str">
        <f t="array" ref="X32">IFERROR(INDEX(colorspace,1,MAXA(IF($K32:$P32=X$1,COLUMN($K32:$P32)-MIN(COLUMN($K32:$P32)),-2))+1),"(0,0)")</f>
        <v>(17,35)</v>
      </c>
    </row>
    <row r="33" spans="1:24" x14ac:dyDescent="0.35">
      <c r="A33" t="s">
        <v>31</v>
      </c>
      <c r="B33" t="s">
        <v>65</v>
      </c>
      <c r="C33" t="str">
        <f t="shared" si="10"/>
        <v>g</v>
      </c>
      <c r="D33" t="str">
        <f t="shared" si="11"/>
        <v>r</v>
      </c>
      <c r="E33" t="str">
        <f t="shared" si="12"/>
        <v>y</v>
      </c>
      <c r="F33" t="str">
        <f t="shared" si="13"/>
        <v>r</v>
      </c>
      <c r="G33" t="str">
        <f t="shared" si="14"/>
        <v>y</v>
      </c>
      <c r="H33" t="str">
        <f t="shared" si="5"/>
        <v>g</v>
      </c>
      <c r="I33" t="s">
        <v>80</v>
      </c>
      <c r="K33" t="s">
        <v>66</v>
      </c>
      <c r="L33" t="s">
        <v>59</v>
      </c>
      <c r="M33" t="s">
        <v>64</v>
      </c>
      <c r="N33" t="s">
        <v>59</v>
      </c>
      <c r="O33" t="s">
        <v>64</v>
      </c>
      <c r="P33" t="s">
        <v>66</v>
      </c>
      <c r="Q33" t="str">
        <f t="shared" si="6"/>
        <v>(110,85)</v>
      </c>
      <c r="R33" t="str">
        <f t="array" ref="R33">IFERROR(INDEX(colorspace,1,MAXA(IF($K33:$P33=R$1,COLUMN($K33:$P33)-MIN(COLUMN($K33:$P33)),-2))+1),"(0,0)")</f>
        <v>(20,85)</v>
      </c>
      <c r="S33" t="str">
        <f t="shared" si="7"/>
        <v>(0,0)</v>
      </c>
      <c r="T33" t="str">
        <f t="array" ref="T33">IFERROR(INDEX(colorspace,1,MAXA(IF($K33:$P33=T$1,COLUMN($K33:$P33)-MIN(COLUMN($K33:$P33)),-2))+1),"(0,0)")</f>
        <v>(0,0)</v>
      </c>
      <c r="U33" t="str">
        <f t="shared" si="8"/>
        <v>(110,30)</v>
      </c>
      <c r="V33" t="str">
        <f t="array" ref="V33">IFERROR(INDEX(colorspace,1,MAXA(IF($K33:$P33=V$1,COLUMN($K33:$P33)-MIN(COLUMN($K33:$P33)),-2))+1),"(0,0)")</f>
        <v>(66, 110)</v>
      </c>
      <c r="W33" t="str">
        <f t="shared" si="9"/>
        <v>(65,8)</v>
      </c>
      <c r="X33" t="str">
        <f t="array" ref="X33">IFERROR(INDEX(colorspace,1,MAXA(IF($K33:$P33=X$1,COLUMN($K33:$P33)-MIN(COLUMN($K33:$P33)),-2))+1),"(0,0)")</f>
        <v>(17,35)</v>
      </c>
    </row>
    <row r="34" spans="1:24" x14ac:dyDescent="0.35">
      <c r="A34" t="s">
        <v>32</v>
      </c>
      <c r="B34" t="s">
        <v>60</v>
      </c>
      <c r="C34" t="str">
        <f t="shared" si="10"/>
        <v>y</v>
      </c>
      <c r="D34" t="str">
        <f t="shared" si="11"/>
        <v>g</v>
      </c>
      <c r="E34" t="str">
        <f t="shared" si="12"/>
        <v>y</v>
      </c>
      <c r="F34" t="str">
        <f t="shared" si="13"/>
        <v>r</v>
      </c>
      <c r="G34" t="str">
        <f t="shared" si="14"/>
        <v>g</v>
      </c>
      <c r="H34" t="str">
        <f t="shared" si="5"/>
        <v>r</v>
      </c>
      <c r="I34" t="s">
        <v>81</v>
      </c>
      <c r="K34" t="s">
        <v>64</v>
      </c>
      <c r="L34" t="s">
        <v>66</v>
      </c>
      <c r="M34" t="s">
        <v>64</v>
      </c>
      <c r="N34" t="s">
        <v>59</v>
      </c>
      <c r="O34" t="s">
        <v>66</v>
      </c>
      <c r="P34" t="s">
        <v>59</v>
      </c>
      <c r="Q34" t="str">
        <f t="shared" si="6"/>
        <v>(65,8)</v>
      </c>
      <c r="R34" t="str">
        <f t="array" ref="R34">IFERROR(INDEX(colorspace,1,MAXA(IF($K34:$P34=R$1,COLUMN($K34:$P34)-MIN(COLUMN($K34:$P34)),-2))+1),"(0,0)")</f>
        <v>(110,85)</v>
      </c>
      <c r="S34" t="str">
        <f t="shared" si="7"/>
        <v>(0,0)</v>
      </c>
      <c r="T34" t="str">
        <f t="array" ref="T34">IFERROR(INDEX(colorspace,1,MAXA(IF($K34:$P34=T$1,COLUMN($K34:$P34)-MIN(COLUMN($K34:$P34)),-2))+1),"(0,0)")</f>
        <v>(0,0)</v>
      </c>
      <c r="U34" t="str">
        <f t="shared" si="8"/>
        <v>(66, 110)</v>
      </c>
      <c r="V34" t="str">
        <f t="array" ref="V34">IFERROR(INDEX(colorspace,1,MAXA(IF($K34:$P34=V$1,COLUMN($K34:$P34)-MIN(COLUMN($K34:$P34)),-2))+1),"(0,0)")</f>
        <v>(17,35)</v>
      </c>
      <c r="W34" t="str">
        <f t="shared" si="9"/>
        <v>(110,30)</v>
      </c>
      <c r="X34" t="str">
        <f t="array" ref="X34">IFERROR(INDEX(colorspace,1,MAXA(IF($K34:$P34=X$1,COLUMN($K34:$P34)-MIN(COLUMN($K34:$P34)),-2))+1),"(0,0)")</f>
        <v>(20,85)</v>
      </c>
    </row>
    <row r="35" spans="1:24" x14ac:dyDescent="0.35">
      <c r="A35" t="s">
        <v>33</v>
      </c>
      <c r="B35" t="s">
        <v>65</v>
      </c>
      <c r="C35" t="str">
        <f t="shared" si="10"/>
        <v>g</v>
      </c>
      <c r="D35" t="str">
        <f t="shared" si="11"/>
        <v>y</v>
      </c>
      <c r="E35" t="str">
        <f t="shared" si="12"/>
        <v>r</v>
      </c>
      <c r="F35" t="str">
        <f t="shared" si="13"/>
        <v>y</v>
      </c>
      <c r="G35" t="str">
        <f t="shared" si="14"/>
        <v>r</v>
      </c>
      <c r="H35" t="str">
        <f t="shared" si="5"/>
        <v>g</v>
      </c>
      <c r="I35" t="s">
        <v>82</v>
      </c>
      <c r="K35" t="s">
        <v>66</v>
      </c>
      <c r="L35" t="s">
        <v>64</v>
      </c>
      <c r="M35" t="s">
        <v>59</v>
      </c>
      <c r="N35" t="s">
        <v>64</v>
      </c>
      <c r="O35" t="s">
        <v>59</v>
      </c>
      <c r="P35" t="s">
        <v>66</v>
      </c>
      <c r="Q35" t="str">
        <f t="shared" ref="Q35:Q58" si="15">IFERROR(INDEX(colorspace,1,MATCH(Q$1,$K35:$P35,0)),"(0,0)")</f>
        <v>(110,30)</v>
      </c>
      <c r="R35" t="str">
        <f t="array" ref="R35">IFERROR(INDEX(colorspace,1,MAXA(IF($K35:$P35=R$1,COLUMN($K35:$P35)-MIN(COLUMN($K35:$P35)),-2))+1),"(0,0)")</f>
        <v>(66, 110)</v>
      </c>
      <c r="S35" t="str">
        <f t="shared" ref="S35:S58" si="16">IFERROR(INDEX(colorspace,1,MATCH(S$1,$K35:$P35,0)),"(0,0)")</f>
        <v>(0,0)</v>
      </c>
      <c r="T35" t="str">
        <f t="array" ref="T35">IFERROR(INDEX(colorspace,1,MAXA(IF($K35:$P35=T$1,COLUMN($K35:$P35)-MIN(COLUMN($K35:$P35)),-2))+1),"(0,0)")</f>
        <v>(0,0)</v>
      </c>
      <c r="U35" t="str">
        <f t="shared" ref="U35:U58" si="17">IFERROR(INDEX(colorspace,1,MATCH(U$1,$K35:$P35,0)),"(0,0)")</f>
        <v>(110,85)</v>
      </c>
      <c r="V35" t="str">
        <f t="array" ref="V35">IFERROR(INDEX(colorspace,1,MAXA(IF($K35:$P35=V$1,COLUMN($K35:$P35)-MIN(COLUMN($K35:$P35)),-2))+1),"(0,0)")</f>
        <v>(20,85)</v>
      </c>
      <c r="W35" t="str">
        <f t="shared" ref="W35:W58" si="18">IFERROR(INDEX(colorspace,1,MATCH(W$1,$K35:$P35,0)),"(0,0)")</f>
        <v>(65,8)</v>
      </c>
      <c r="X35" t="str">
        <f t="array" ref="X35">IFERROR(INDEX(colorspace,1,MAXA(IF($K35:$P35=X$1,COLUMN($K35:$P35)-MIN(COLUMN($K35:$P35)),-2))+1),"(0,0)")</f>
        <v>(17,35)</v>
      </c>
    </row>
    <row r="36" spans="1:24" x14ac:dyDescent="0.35">
      <c r="A36" t="s">
        <v>34</v>
      </c>
      <c r="B36" t="s">
        <v>60</v>
      </c>
      <c r="C36" t="str">
        <f t="shared" si="10"/>
        <v>y</v>
      </c>
      <c r="D36" t="str">
        <f t="shared" si="11"/>
        <v>r</v>
      </c>
      <c r="E36" t="str">
        <f t="shared" si="12"/>
        <v>y</v>
      </c>
      <c r="F36" t="str">
        <f t="shared" si="13"/>
        <v>g</v>
      </c>
      <c r="G36" t="str">
        <f t="shared" si="14"/>
        <v>r</v>
      </c>
      <c r="H36" t="str">
        <f t="shared" si="5"/>
        <v>g</v>
      </c>
      <c r="I36" t="s">
        <v>83</v>
      </c>
      <c r="K36" t="s">
        <v>64</v>
      </c>
      <c r="L36" t="s">
        <v>59</v>
      </c>
      <c r="M36" t="s">
        <v>64</v>
      </c>
      <c r="N36" t="s">
        <v>66</v>
      </c>
      <c r="O36" t="s">
        <v>59</v>
      </c>
      <c r="P36" t="s">
        <v>66</v>
      </c>
      <c r="Q36" t="str">
        <f t="shared" si="15"/>
        <v>(65,8)</v>
      </c>
      <c r="R36" t="str">
        <f t="array" ref="R36">IFERROR(INDEX(colorspace,1,MAXA(IF($K36:$P36=R$1,COLUMN($K36:$P36)-MIN(COLUMN($K36:$P36)),-2))+1),"(0,0)")</f>
        <v>(110,85)</v>
      </c>
      <c r="S36" t="str">
        <f t="shared" si="16"/>
        <v>(0,0)</v>
      </c>
      <c r="T36" t="str">
        <f t="array" ref="T36">IFERROR(INDEX(colorspace,1,MAXA(IF($K36:$P36=T$1,COLUMN($K36:$P36)-MIN(COLUMN($K36:$P36)),-2))+1),"(0,0)")</f>
        <v>(0,0)</v>
      </c>
      <c r="U36" t="str">
        <f t="shared" si="17"/>
        <v>(110,30)</v>
      </c>
      <c r="V36" t="str">
        <f t="array" ref="V36">IFERROR(INDEX(colorspace,1,MAXA(IF($K36:$P36=V$1,COLUMN($K36:$P36)-MIN(COLUMN($K36:$P36)),-2))+1),"(0,0)")</f>
        <v>(20,85)</v>
      </c>
      <c r="W36" t="str">
        <f t="shared" si="18"/>
        <v>(66, 110)</v>
      </c>
      <c r="X36" t="str">
        <f t="array" ref="X36">IFERROR(INDEX(colorspace,1,MAXA(IF($K36:$P36=X$1,COLUMN($K36:$P36)-MIN(COLUMN($K36:$P36)),-2))+1),"(0,0)")</f>
        <v>(17,35)</v>
      </c>
    </row>
    <row r="37" spans="1:24" x14ac:dyDescent="0.35">
      <c r="A37" t="s">
        <v>35</v>
      </c>
      <c r="B37" t="s">
        <v>60</v>
      </c>
      <c r="C37" t="str">
        <f t="shared" si="10"/>
        <v>r</v>
      </c>
      <c r="D37" t="str">
        <f t="shared" si="11"/>
        <v>y</v>
      </c>
      <c r="E37" t="str">
        <f t="shared" si="12"/>
        <v>r</v>
      </c>
      <c r="F37" t="str">
        <f t="shared" si="13"/>
        <v>g</v>
      </c>
      <c r="G37" t="str">
        <f t="shared" si="14"/>
        <v>y</v>
      </c>
      <c r="H37" t="str">
        <f t="shared" si="5"/>
        <v>g</v>
      </c>
      <c r="I37" t="s">
        <v>84</v>
      </c>
      <c r="K37" t="s">
        <v>59</v>
      </c>
      <c r="L37" t="s">
        <v>64</v>
      </c>
      <c r="M37" t="s">
        <v>59</v>
      </c>
      <c r="N37" t="s">
        <v>66</v>
      </c>
      <c r="O37" t="s">
        <v>64</v>
      </c>
      <c r="P37" t="s">
        <v>66</v>
      </c>
      <c r="Q37" t="str">
        <f t="shared" si="15"/>
        <v>(110,30)</v>
      </c>
      <c r="R37" t="str">
        <f t="array" ref="R37">IFERROR(INDEX(colorspace,1,MAXA(IF($K37:$P37=R$1,COLUMN($K37:$P37)-MIN(COLUMN($K37:$P37)),-2))+1),"(0,0)")</f>
        <v>(20,85)</v>
      </c>
      <c r="S37" t="str">
        <f t="shared" si="16"/>
        <v>(0,0)</v>
      </c>
      <c r="T37" t="str">
        <f t="array" ref="T37">IFERROR(INDEX(colorspace,1,MAXA(IF($K37:$P37=T$1,COLUMN($K37:$P37)-MIN(COLUMN($K37:$P37)),-2))+1),"(0,0)")</f>
        <v>(0,0)</v>
      </c>
      <c r="U37" t="str">
        <f t="shared" si="17"/>
        <v>(65,8)</v>
      </c>
      <c r="V37" t="str">
        <f t="array" ref="V37">IFERROR(INDEX(colorspace,1,MAXA(IF($K37:$P37=V$1,COLUMN($K37:$P37)-MIN(COLUMN($K37:$P37)),-2))+1),"(0,0)")</f>
        <v>(110,85)</v>
      </c>
      <c r="W37" t="str">
        <f t="shared" si="18"/>
        <v>(66, 110)</v>
      </c>
      <c r="X37" t="str">
        <f t="array" ref="X37">IFERROR(INDEX(colorspace,1,MAXA(IF($K37:$P37=X$1,COLUMN($K37:$P37)-MIN(COLUMN($K37:$P37)),-2))+1),"(0,0)")</f>
        <v>(17,35)</v>
      </c>
    </row>
    <row r="38" spans="1:24" x14ac:dyDescent="0.35">
      <c r="A38" t="s">
        <v>36</v>
      </c>
      <c r="B38" t="s">
        <v>65</v>
      </c>
      <c r="C38" t="str">
        <f t="shared" si="10"/>
        <v>g</v>
      </c>
      <c r="D38" t="str">
        <f t="shared" si="11"/>
        <v>r</v>
      </c>
      <c r="E38" t="str">
        <f t="shared" si="12"/>
        <v>b</v>
      </c>
      <c r="F38" t="str">
        <f t="shared" si="13"/>
        <v>r</v>
      </c>
      <c r="G38" t="str">
        <f t="shared" si="14"/>
        <v>b</v>
      </c>
      <c r="H38" t="str">
        <f t="shared" si="5"/>
        <v>g</v>
      </c>
      <c r="I38" t="s">
        <v>85</v>
      </c>
      <c r="K38" t="s">
        <v>66</v>
      </c>
      <c r="L38" t="s">
        <v>59</v>
      </c>
      <c r="M38" t="s">
        <v>61</v>
      </c>
      <c r="N38" t="s">
        <v>59</v>
      </c>
      <c r="O38" t="s">
        <v>61</v>
      </c>
      <c r="P38" t="s">
        <v>66</v>
      </c>
      <c r="Q38" t="str">
        <f t="shared" si="15"/>
        <v>(0,0)</v>
      </c>
      <c r="R38" t="str">
        <f t="array" ref="R38">IFERROR(INDEX(colorspace,1,MAXA(IF($K38:$P38=R$1,COLUMN($K38:$P38)-MIN(COLUMN($K38:$P38)),-2))+1),"(0,0)")</f>
        <v>(0,0)</v>
      </c>
      <c r="S38" t="str">
        <f t="shared" si="16"/>
        <v>(110,85)</v>
      </c>
      <c r="T38" t="str">
        <f t="array" ref="T38">IFERROR(INDEX(colorspace,1,MAXA(IF($K38:$P38=T$1,COLUMN($K38:$P38)-MIN(COLUMN($K38:$P38)),-2))+1),"(0,0)")</f>
        <v>(20,85)</v>
      </c>
      <c r="U38" t="str">
        <f t="shared" si="17"/>
        <v>(110,30)</v>
      </c>
      <c r="V38" t="str">
        <f t="array" ref="V38">IFERROR(INDEX(colorspace,1,MAXA(IF($K38:$P38=V$1,COLUMN($K38:$P38)-MIN(COLUMN($K38:$P38)),-2))+1),"(0,0)")</f>
        <v>(66, 110)</v>
      </c>
      <c r="W38" t="str">
        <f t="shared" si="18"/>
        <v>(65,8)</v>
      </c>
      <c r="X38" t="str">
        <f t="array" ref="X38">IFERROR(INDEX(colorspace,1,MAXA(IF($K38:$P38=X$1,COLUMN($K38:$P38)-MIN(COLUMN($K38:$P38)),-2))+1),"(0,0)")</f>
        <v>(17,35)</v>
      </c>
    </row>
    <row r="39" spans="1:24" x14ac:dyDescent="0.35">
      <c r="A39" t="s">
        <v>37</v>
      </c>
      <c r="B39" t="s">
        <v>65</v>
      </c>
      <c r="C39" t="str">
        <f t="shared" si="10"/>
        <v>b</v>
      </c>
      <c r="D39" t="str">
        <f t="shared" si="11"/>
        <v>g</v>
      </c>
      <c r="E39" t="str">
        <f t="shared" si="12"/>
        <v>r</v>
      </c>
      <c r="F39" t="str">
        <f t="shared" si="13"/>
        <v>g</v>
      </c>
      <c r="G39" t="str">
        <f t="shared" si="14"/>
        <v>r</v>
      </c>
      <c r="H39" t="str">
        <f t="shared" si="5"/>
        <v>b</v>
      </c>
      <c r="I39" t="s">
        <v>86</v>
      </c>
      <c r="K39" t="s">
        <v>61</v>
      </c>
      <c r="L39" t="s">
        <v>66</v>
      </c>
      <c r="M39" t="s">
        <v>59</v>
      </c>
      <c r="N39" t="s">
        <v>66</v>
      </c>
      <c r="O39" t="s">
        <v>59</v>
      </c>
      <c r="P39" t="s">
        <v>61</v>
      </c>
      <c r="Q39" t="str">
        <f t="shared" si="15"/>
        <v>(0,0)</v>
      </c>
      <c r="R39" t="str">
        <f t="array" ref="R39">IFERROR(INDEX(colorspace,1,MAXA(IF($K39:$P39=R$1,COLUMN($K39:$P39)-MIN(COLUMN($K39:$P39)),-2))+1),"(0,0)")</f>
        <v>(0,0)</v>
      </c>
      <c r="S39" t="str">
        <f t="shared" si="16"/>
        <v>(65,8)</v>
      </c>
      <c r="T39" t="str">
        <f t="array" ref="T39">IFERROR(INDEX(colorspace,1,MAXA(IF($K39:$P39=T$1,COLUMN($K39:$P39)-MIN(COLUMN($K39:$P39)),-2))+1),"(0,0)")</f>
        <v>(17,35)</v>
      </c>
      <c r="U39" t="str">
        <f t="shared" si="17"/>
        <v>(110,85)</v>
      </c>
      <c r="V39" t="str">
        <f t="array" ref="V39">IFERROR(INDEX(colorspace,1,MAXA(IF($K39:$P39=V$1,COLUMN($K39:$P39)-MIN(COLUMN($K39:$P39)),-2))+1),"(0,0)")</f>
        <v>(20,85)</v>
      </c>
      <c r="W39" t="str">
        <f t="shared" si="18"/>
        <v>(110,30)</v>
      </c>
      <c r="X39" t="str">
        <f t="array" ref="X39">IFERROR(INDEX(colorspace,1,MAXA(IF($K39:$P39=X$1,COLUMN($K39:$P39)-MIN(COLUMN($K39:$P39)),-2))+1),"(0,0)")</f>
        <v>(66, 110)</v>
      </c>
    </row>
    <row r="40" spans="1:24" x14ac:dyDescent="0.35">
      <c r="A40" t="s">
        <v>38</v>
      </c>
      <c r="B40" t="s">
        <v>65</v>
      </c>
      <c r="C40" t="str">
        <f t="shared" si="10"/>
        <v>b</v>
      </c>
      <c r="D40" t="str">
        <f t="shared" si="11"/>
        <v>r</v>
      </c>
      <c r="E40" t="str">
        <f t="shared" si="12"/>
        <v>g</v>
      </c>
      <c r="F40" t="str">
        <f t="shared" si="13"/>
        <v>r</v>
      </c>
      <c r="G40" t="str">
        <f t="shared" si="14"/>
        <v>g</v>
      </c>
      <c r="H40" t="str">
        <f t="shared" si="5"/>
        <v>b</v>
      </c>
      <c r="I40" t="s">
        <v>87</v>
      </c>
      <c r="K40" t="s">
        <v>61</v>
      </c>
      <c r="L40" t="s">
        <v>59</v>
      </c>
      <c r="M40" t="s">
        <v>66</v>
      </c>
      <c r="N40" t="s">
        <v>59</v>
      </c>
      <c r="O40" t="s">
        <v>66</v>
      </c>
      <c r="P40" t="s">
        <v>61</v>
      </c>
      <c r="Q40" t="str">
        <f t="shared" si="15"/>
        <v>(0,0)</v>
      </c>
      <c r="R40" t="str">
        <f t="array" ref="R40">IFERROR(INDEX(colorspace,1,MAXA(IF($K40:$P40=R$1,COLUMN($K40:$P40)-MIN(COLUMN($K40:$P40)),-2))+1),"(0,0)")</f>
        <v>(0,0)</v>
      </c>
      <c r="S40" t="str">
        <f t="shared" si="16"/>
        <v>(65,8)</v>
      </c>
      <c r="T40" t="str">
        <f t="array" ref="T40">IFERROR(INDEX(colorspace,1,MAXA(IF($K40:$P40=T$1,COLUMN($K40:$P40)-MIN(COLUMN($K40:$P40)),-2))+1),"(0,0)")</f>
        <v>(17,35)</v>
      </c>
      <c r="U40" t="str">
        <f t="shared" si="17"/>
        <v>(110,30)</v>
      </c>
      <c r="V40" t="str">
        <f t="array" ref="V40">IFERROR(INDEX(colorspace,1,MAXA(IF($K40:$P40=V$1,COLUMN($K40:$P40)-MIN(COLUMN($K40:$P40)),-2))+1),"(0,0)")</f>
        <v>(66, 110)</v>
      </c>
      <c r="W40" t="str">
        <f t="shared" si="18"/>
        <v>(110,85)</v>
      </c>
      <c r="X40" t="str">
        <f t="array" ref="X40">IFERROR(INDEX(colorspace,1,MAXA(IF($K40:$P40=X$1,COLUMN($K40:$P40)-MIN(COLUMN($K40:$P40)),-2))+1),"(0,0)")</f>
        <v>(20,85)</v>
      </c>
    </row>
    <row r="41" spans="1:24" x14ac:dyDescent="0.35">
      <c r="A41" t="s">
        <v>39</v>
      </c>
      <c r="B41" t="s">
        <v>60</v>
      </c>
      <c r="C41" t="str">
        <f t="shared" si="10"/>
        <v>b</v>
      </c>
      <c r="D41" t="str">
        <f t="shared" si="11"/>
        <v>g</v>
      </c>
      <c r="E41" t="str">
        <f t="shared" si="12"/>
        <v>b</v>
      </c>
      <c r="F41" t="str">
        <f t="shared" si="13"/>
        <v>r</v>
      </c>
      <c r="G41" t="str">
        <f t="shared" si="14"/>
        <v>g</v>
      </c>
      <c r="H41" t="str">
        <f t="shared" si="5"/>
        <v>r</v>
      </c>
      <c r="I41" t="s">
        <v>88</v>
      </c>
      <c r="K41" t="s">
        <v>61</v>
      </c>
      <c r="L41" t="s">
        <v>66</v>
      </c>
      <c r="M41" t="s">
        <v>61</v>
      </c>
      <c r="N41" t="s">
        <v>59</v>
      </c>
      <c r="O41" t="s">
        <v>66</v>
      </c>
      <c r="P41" t="s">
        <v>59</v>
      </c>
      <c r="Q41" t="str">
        <f t="shared" si="15"/>
        <v>(0,0)</v>
      </c>
      <c r="R41" t="str">
        <f t="array" ref="R41">IFERROR(INDEX(colorspace,1,MAXA(IF($K41:$P41=R$1,COLUMN($K41:$P41)-MIN(COLUMN($K41:$P41)),-2))+1),"(0,0)")</f>
        <v>(0,0)</v>
      </c>
      <c r="S41" t="str">
        <f t="shared" si="16"/>
        <v>(65,8)</v>
      </c>
      <c r="T41" t="str">
        <f t="array" ref="T41">IFERROR(INDEX(colorspace,1,MAXA(IF($K41:$P41=T$1,COLUMN($K41:$P41)-MIN(COLUMN($K41:$P41)),-2))+1),"(0,0)")</f>
        <v>(110,85)</v>
      </c>
      <c r="U41" t="str">
        <f t="shared" si="17"/>
        <v>(66, 110)</v>
      </c>
      <c r="V41" t="str">
        <f t="array" ref="V41">IFERROR(INDEX(colorspace,1,MAXA(IF($K41:$P41=V$1,COLUMN($K41:$P41)-MIN(COLUMN($K41:$P41)),-2))+1),"(0,0)")</f>
        <v>(17,35)</v>
      </c>
      <c r="W41" t="str">
        <f t="shared" si="18"/>
        <v>(110,30)</v>
      </c>
      <c r="X41" t="str">
        <f t="array" ref="X41">IFERROR(INDEX(colorspace,1,MAXA(IF($K41:$P41=X$1,COLUMN($K41:$P41)-MIN(COLUMN($K41:$P41)),-2))+1),"(0,0)")</f>
        <v>(20,85)</v>
      </c>
    </row>
    <row r="42" spans="1:24" x14ac:dyDescent="0.35">
      <c r="A42" t="s">
        <v>40</v>
      </c>
      <c r="B42" t="s">
        <v>60</v>
      </c>
      <c r="C42" t="str">
        <f t="shared" si="10"/>
        <v>b</v>
      </c>
      <c r="D42" t="str">
        <f t="shared" si="11"/>
        <v>g</v>
      </c>
      <c r="E42" t="str">
        <f t="shared" si="12"/>
        <v>r</v>
      </c>
      <c r="F42" t="str">
        <f t="shared" si="13"/>
        <v>b</v>
      </c>
      <c r="G42" t="str">
        <f t="shared" si="14"/>
        <v>r</v>
      </c>
      <c r="H42" t="str">
        <f t="shared" si="5"/>
        <v>g</v>
      </c>
      <c r="I42" t="s">
        <v>89</v>
      </c>
      <c r="K42" t="s">
        <v>61</v>
      </c>
      <c r="L42" t="s">
        <v>66</v>
      </c>
      <c r="M42" t="s">
        <v>59</v>
      </c>
      <c r="N42" t="s">
        <v>61</v>
      </c>
      <c r="O42" t="s">
        <v>59</v>
      </c>
      <c r="P42" t="s">
        <v>66</v>
      </c>
      <c r="Q42" t="str">
        <f t="shared" si="15"/>
        <v>(0,0)</v>
      </c>
      <c r="R42" t="str">
        <f t="array" ref="R42">IFERROR(INDEX(colorspace,1,MAXA(IF($K42:$P42=R$1,COLUMN($K42:$P42)-MIN(COLUMN($K42:$P42)),-2))+1),"(0,0)")</f>
        <v>(0,0)</v>
      </c>
      <c r="S42" t="str">
        <f t="shared" si="16"/>
        <v>(65,8)</v>
      </c>
      <c r="T42" t="str">
        <f t="array" ref="T42">IFERROR(INDEX(colorspace,1,MAXA(IF($K42:$P42=T$1,COLUMN($K42:$P42)-MIN(COLUMN($K42:$P42)),-2))+1),"(0,0)")</f>
        <v>(66, 110)</v>
      </c>
      <c r="U42" t="str">
        <f t="shared" si="17"/>
        <v>(110,85)</v>
      </c>
      <c r="V42" t="str">
        <f t="array" ref="V42">IFERROR(INDEX(colorspace,1,MAXA(IF($K42:$P42=V$1,COLUMN($K42:$P42)-MIN(COLUMN($K42:$P42)),-2))+1),"(0,0)")</f>
        <v>(20,85)</v>
      </c>
      <c r="W42" t="str">
        <f t="shared" si="18"/>
        <v>(110,30)</v>
      </c>
      <c r="X42" t="str">
        <f t="array" ref="X42">IFERROR(INDEX(colorspace,1,MAXA(IF($K42:$P42=X$1,COLUMN($K42:$P42)-MIN(COLUMN($K42:$P42)),-2))+1),"(0,0)")</f>
        <v>(17,35)</v>
      </c>
    </row>
    <row r="43" spans="1:24" x14ac:dyDescent="0.35">
      <c r="A43" t="s">
        <v>41</v>
      </c>
      <c r="B43" t="s">
        <v>65</v>
      </c>
      <c r="C43" t="str">
        <f t="shared" si="10"/>
        <v>g</v>
      </c>
      <c r="D43" t="str">
        <f t="shared" si="11"/>
        <v>b</v>
      </c>
      <c r="E43" t="str">
        <f t="shared" si="12"/>
        <v>r</v>
      </c>
      <c r="F43" t="str">
        <f t="shared" si="13"/>
        <v>b</v>
      </c>
      <c r="G43" t="str">
        <f t="shared" si="14"/>
        <v>r</v>
      </c>
      <c r="H43" t="str">
        <f t="shared" si="5"/>
        <v>g</v>
      </c>
      <c r="I43" t="s">
        <v>90</v>
      </c>
      <c r="K43" t="s">
        <v>66</v>
      </c>
      <c r="L43" t="s">
        <v>61</v>
      </c>
      <c r="M43" t="s">
        <v>59</v>
      </c>
      <c r="N43" t="s">
        <v>61</v>
      </c>
      <c r="O43" t="s">
        <v>59</v>
      </c>
      <c r="P43" t="s">
        <v>66</v>
      </c>
      <c r="Q43" t="str">
        <f t="shared" si="15"/>
        <v>(0,0)</v>
      </c>
      <c r="R43" t="str">
        <f t="array" ref="R43">IFERROR(INDEX(colorspace,1,MAXA(IF($K43:$P43=R$1,COLUMN($K43:$P43)-MIN(COLUMN($K43:$P43)),-2))+1),"(0,0)")</f>
        <v>(0,0)</v>
      </c>
      <c r="S43" t="str">
        <f t="shared" si="16"/>
        <v>(110,30)</v>
      </c>
      <c r="T43" t="str">
        <f t="array" ref="T43">IFERROR(INDEX(colorspace,1,MAXA(IF($K43:$P43=T$1,COLUMN($K43:$P43)-MIN(COLUMN($K43:$P43)),-2))+1),"(0,0)")</f>
        <v>(66, 110)</v>
      </c>
      <c r="U43" t="str">
        <f t="shared" si="17"/>
        <v>(110,85)</v>
      </c>
      <c r="V43" t="str">
        <f t="array" ref="V43">IFERROR(INDEX(colorspace,1,MAXA(IF($K43:$P43=V$1,COLUMN($K43:$P43)-MIN(COLUMN($K43:$P43)),-2))+1),"(0,0)")</f>
        <v>(20,85)</v>
      </c>
      <c r="W43" t="str">
        <f t="shared" si="18"/>
        <v>(65,8)</v>
      </c>
      <c r="X43" t="str">
        <f t="array" ref="X43">IFERROR(INDEX(colorspace,1,MAXA(IF($K43:$P43=X$1,COLUMN($K43:$P43)-MIN(COLUMN($K43:$P43)),-2))+1),"(0,0)")</f>
        <v>(17,35)</v>
      </c>
    </row>
    <row r="44" spans="1:24" x14ac:dyDescent="0.35">
      <c r="A44" t="s">
        <v>42</v>
      </c>
      <c r="B44" t="s">
        <v>60</v>
      </c>
      <c r="C44" t="str">
        <f t="shared" si="10"/>
        <v>g</v>
      </c>
      <c r="D44" t="str">
        <f t="shared" si="11"/>
        <v>r</v>
      </c>
      <c r="E44" t="str">
        <f t="shared" si="12"/>
        <v>g</v>
      </c>
      <c r="F44" t="str">
        <f t="shared" si="13"/>
        <v>b</v>
      </c>
      <c r="G44" t="str">
        <f t="shared" si="14"/>
        <v>r</v>
      </c>
      <c r="H44" t="str">
        <f t="shared" si="5"/>
        <v>b</v>
      </c>
      <c r="I44" t="s">
        <v>91</v>
      </c>
      <c r="K44" t="s">
        <v>66</v>
      </c>
      <c r="L44" t="s">
        <v>59</v>
      </c>
      <c r="M44" t="s">
        <v>66</v>
      </c>
      <c r="N44" t="s">
        <v>61</v>
      </c>
      <c r="O44" t="s">
        <v>59</v>
      </c>
      <c r="P44" t="s">
        <v>61</v>
      </c>
      <c r="Q44" t="str">
        <f t="shared" si="15"/>
        <v>(0,0)</v>
      </c>
      <c r="R44" t="str">
        <f t="array" ref="R44">IFERROR(INDEX(colorspace,1,MAXA(IF($K44:$P44=R$1,COLUMN($K44:$P44)-MIN(COLUMN($K44:$P44)),-2))+1),"(0,0)")</f>
        <v>(0,0)</v>
      </c>
      <c r="S44" t="str">
        <f t="shared" si="16"/>
        <v>(66, 110)</v>
      </c>
      <c r="T44" t="str">
        <f t="array" ref="T44">IFERROR(INDEX(colorspace,1,MAXA(IF($K44:$P44=T$1,COLUMN($K44:$P44)-MIN(COLUMN($K44:$P44)),-2))+1),"(0,0)")</f>
        <v>(17,35)</v>
      </c>
      <c r="U44" t="str">
        <f t="shared" si="17"/>
        <v>(110,30)</v>
      </c>
      <c r="V44" t="str">
        <f t="array" ref="V44">IFERROR(INDEX(colorspace,1,MAXA(IF($K44:$P44=V$1,COLUMN($K44:$P44)-MIN(COLUMN($K44:$P44)),-2))+1),"(0,0)")</f>
        <v>(20,85)</v>
      </c>
      <c r="W44" t="str">
        <f t="shared" si="18"/>
        <v>(65,8)</v>
      </c>
      <c r="X44" t="str">
        <f t="array" ref="X44">IFERROR(INDEX(colorspace,1,MAXA(IF($K44:$P44=X$1,COLUMN($K44:$P44)-MIN(COLUMN($K44:$P44)),-2))+1),"(0,0)")</f>
        <v>(110,85)</v>
      </c>
    </row>
    <row r="45" spans="1:24" x14ac:dyDescent="0.35">
      <c r="A45" t="s">
        <v>43</v>
      </c>
      <c r="B45" t="s">
        <v>58</v>
      </c>
      <c r="C45" t="str">
        <f t="shared" si="10"/>
        <v>y</v>
      </c>
      <c r="D45" t="str">
        <f t="shared" si="11"/>
        <v>g</v>
      </c>
      <c r="E45" t="str">
        <f t="shared" si="12"/>
        <v>g</v>
      </c>
      <c r="F45" t="str">
        <f t="shared" si="13"/>
        <v>b</v>
      </c>
      <c r="G45" t="str">
        <f t="shared" si="14"/>
        <v>b</v>
      </c>
      <c r="H45" t="str">
        <f t="shared" si="5"/>
        <v>y</v>
      </c>
      <c r="I45" t="s">
        <v>92</v>
      </c>
      <c r="K45" t="s">
        <v>64</v>
      </c>
      <c r="L45" t="s">
        <v>66</v>
      </c>
      <c r="M45" t="s">
        <v>66</v>
      </c>
      <c r="N45" t="s">
        <v>61</v>
      </c>
      <c r="O45" t="s">
        <v>61</v>
      </c>
      <c r="P45" t="s">
        <v>64</v>
      </c>
      <c r="Q45" t="str">
        <f t="shared" si="15"/>
        <v>(65,8)</v>
      </c>
      <c r="R45" t="str">
        <f t="array" ref="R45">IFERROR(INDEX(colorspace,1,MAXA(IF($K45:$P45=R$1,COLUMN($K45:$P45)-MIN(COLUMN($K45:$P45)),-2))+1),"(0,0)")</f>
        <v>(17,35)</v>
      </c>
      <c r="S45" t="str">
        <f t="shared" si="16"/>
        <v>(66, 110)</v>
      </c>
      <c r="T45" t="str">
        <f t="array" ref="T45">IFERROR(INDEX(colorspace,1,MAXA(IF($K45:$P45=T$1,COLUMN($K45:$P45)-MIN(COLUMN($K45:$P45)),-2))+1),"(0,0)")</f>
        <v>(20,85)</v>
      </c>
      <c r="U45" t="str">
        <f t="shared" si="17"/>
        <v>(0,0)</v>
      </c>
      <c r="V45" t="str">
        <f t="array" ref="V45">IFERROR(INDEX(colorspace,1,MAXA(IF($K45:$P45=V$1,COLUMN($K45:$P45)-MIN(COLUMN($K45:$P45)),-2))+1),"(0,0)")</f>
        <v>(0,0)</v>
      </c>
      <c r="W45" t="str">
        <f t="shared" si="18"/>
        <v>(110,30)</v>
      </c>
      <c r="X45" t="str">
        <f t="array" ref="X45">IFERROR(INDEX(colorspace,1,MAXA(IF($K45:$P45=X$1,COLUMN($K45:$P45)-MIN(COLUMN($K45:$P45)),-2))+1),"(0,0)")</f>
        <v>(110,85)</v>
      </c>
    </row>
    <row r="46" spans="1:24" x14ac:dyDescent="0.35">
      <c r="A46" t="s">
        <v>44</v>
      </c>
      <c r="B46" t="s">
        <v>60</v>
      </c>
      <c r="C46" t="str">
        <f t="shared" si="10"/>
        <v>g</v>
      </c>
      <c r="D46" t="str">
        <f t="shared" si="11"/>
        <v>y</v>
      </c>
      <c r="E46" t="str">
        <f t="shared" si="12"/>
        <v>g</v>
      </c>
      <c r="F46" t="str">
        <f t="shared" si="13"/>
        <v>b</v>
      </c>
      <c r="G46" t="str">
        <f t="shared" si="14"/>
        <v>y</v>
      </c>
      <c r="H46" t="str">
        <f t="shared" si="5"/>
        <v>b</v>
      </c>
      <c r="I46" t="s">
        <v>93</v>
      </c>
      <c r="K46" t="s">
        <v>66</v>
      </c>
      <c r="L46" t="s">
        <v>64</v>
      </c>
      <c r="M46" t="s">
        <v>66</v>
      </c>
      <c r="N46" t="s">
        <v>61</v>
      </c>
      <c r="O46" t="s">
        <v>64</v>
      </c>
      <c r="P46" t="s">
        <v>61</v>
      </c>
      <c r="Q46" t="str">
        <f t="shared" si="15"/>
        <v>(110,30)</v>
      </c>
      <c r="R46" t="str">
        <f t="array" ref="R46">IFERROR(INDEX(colorspace,1,MAXA(IF($K46:$P46=R$1,COLUMN($K46:$P46)-MIN(COLUMN($K46:$P46)),-2))+1),"(0,0)")</f>
        <v>(20,85)</v>
      </c>
      <c r="S46" t="str">
        <f t="shared" si="16"/>
        <v>(66, 110)</v>
      </c>
      <c r="T46" t="str">
        <f t="array" ref="T46">IFERROR(INDEX(colorspace,1,MAXA(IF($K46:$P46=T$1,COLUMN($K46:$P46)-MIN(COLUMN($K46:$P46)),-2))+1),"(0,0)")</f>
        <v>(17,35)</v>
      </c>
      <c r="U46" t="str">
        <f t="shared" si="17"/>
        <v>(0,0)</v>
      </c>
      <c r="V46" t="str">
        <f t="array" ref="V46">IFERROR(INDEX(colorspace,1,MAXA(IF($K46:$P46=V$1,COLUMN($K46:$P46)-MIN(COLUMN($K46:$P46)),-2))+1),"(0,0)")</f>
        <v>(0,0)</v>
      </c>
      <c r="W46" t="str">
        <f t="shared" si="18"/>
        <v>(65,8)</v>
      </c>
      <c r="X46" t="str">
        <f t="array" ref="X46">IFERROR(INDEX(colorspace,1,MAXA(IF($K46:$P46=X$1,COLUMN($K46:$P46)-MIN(COLUMN($K46:$P46)),-2))+1),"(0,0)")</f>
        <v>(110,85)</v>
      </c>
    </row>
    <row r="47" spans="1:24" x14ac:dyDescent="0.35">
      <c r="A47" t="s">
        <v>45</v>
      </c>
      <c r="B47" t="s">
        <v>58</v>
      </c>
      <c r="C47" t="str">
        <f t="shared" si="10"/>
        <v>y</v>
      </c>
      <c r="D47" t="str">
        <f t="shared" si="11"/>
        <v>b</v>
      </c>
      <c r="E47" t="str">
        <f t="shared" si="12"/>
        <v>b</v>
      </c>
      <c r="F47" t="str">
        <f t="shared" si="13"/>
        <v>g</v>
      </c>
      <c r="G47" t="str">
        <f t="shared" si="14"/>
        <v>g</v>
      </c>
      <c r="H47" t="str">
        <f t="shared" si="5"/>
        <v>y</v>
      </c>
      <c r="I47" t="s">
        <v>94</v>
      </c>
      <c r="K47" t="s">
        <v>64</v>
      </c>
      <c r="L47" t="s">
        <v>61</v>
      </c>
      <c r="M47" t="s">
        <v>61</v>
      </c>
      <c r="N47" t="s">
        <v>66</v>
      </c>
      <c r="O47" t="s">
        <v>66</v>
      </c>
      <c r="P47" t="s">
        <v>64</v>
      </c>
      <c r="Q47" t="str">
        <f t="shared" si="15"/>
        <v>(65,8)</v>
      </c>
      <c r="R47" t="str">
        <f t="array" ref="R47">IFERROR(INDEX(colorspace,1,MAXA(IF($K47:$P47=R$1,COLUMN($K47:$P47)-MIN(COLUMN($K47:$P47)),-2))+1),"(0,0)")</f>
        <v>(17,35)</v>
      </c>
      <c r="S47" t="str">
        <f t="shared" si="16"/>
        <v>(110,30)</v>
      </c>
      <c r="T47" t="str">
        <f t="array" ref="T47">IFERROR(INDEX(colorspace,1,MAXA(IF($K47:$P47=T$1,COLUMN($K47:$P47)-MIN(COLUMN($K47:$P47)),-2))+1),"(0,0)")</f>
        <v>(110,85)</v>
      </c>
      <c r="U47" t="str">
        <f t="shared" si="17"/>
        <v>(0,0)</v>
      </c>
      <c r="V47" t="str">
        <f t="array" ref="V47">IFERROR(INDEX(colorspace,1,MAXA(IF($K47:$P47=V$1,COLUMN($K47:$P47)-MIN(COLUMN($K47:$P47)),-2))+1),"(0,0)")</f>
        <v>(0,0)</v>
      </c>
      <c r="W47" t="str">
        <f t="shared" si="18"/>
        <v>(66, 110)</v>
      </c>
      <c r="X47" t="str">
        <f t="array" ref="X47">IFERROR(INDEX(colorspace,1,MAXA(IF($K47:$P47=X$1,COLUMN($K47:$P47)-MIN(COLUMN($K47:$P47)),-2))+1),"(0,0)")</f>
        <v>(20,85)</v>
      </c>
    </row>
    <row r="48" spans="1:24" x14ac:dyDescent="0.35">
      <c r="A48" t="s">
        <v>46</v>
      </c>
      <c r="B48" t="s">
        <v>65</v>
      </c>
      <c r="C48" t="str">
        <f t="shared" si="10"/>
        <v>g</v>
      </c>
      <c r="D48" t="str">
        <f t="shared" si="11"/>
        <v>b</v>
      </c>
      <c r="E48" t="str">
        <f t="shared" si="12"/>
        <v>y</v>
      </c>
      <c r="F48" t="str">
        <f t="shared" si="13"/>
        <v>b</v>
      </c>
      <c r="G48" t="str">
        <f t="shared" si="14"/>
        <v>y</v>
      </c>
      <c r="H48" t="str">
        <f t="shared" si="5"/>
        <v>g</v>
      </c>
      <c r="I48" t="s">
        <v>95</v>
      </c>
      <c r="K48" t="s">
        <v>66</v>
      </c>
      <c r="L48" t="s">
        <v>61</v>
      </c>
      <c r="M48" t="s">
        <v>64</v>
      </c>
      <c r="N48" t="s">
        <v>61</v>
      </c>
      <c r="O48" t="s">
        <v>64</v>
      </c>
      <c r="P48" t="s">
        <v>66</v>
      </c>
      <c r="Q48" t="str">
        <f t="shared" si="15"/>
        <v>(110,85)</v>
      </c>
      <c r="R48" t="str">
        <f t="array" ref="R48">IFERROR(INDEX(colorspace,1,MAXA(IF($K48:$P48=R$1,COLUMN($K48:$P48)-MIN(COLUMN($K48:$P48)),-2))+1),"(0,0)")</f>
        <v>(20,85)</v>
      </c>
      <c r="S48" t="str">
        <f t="shared" si="16"/>
        <v>(110,30)</v>
      </c>
      <c r="T48" t="str">
        <f t="array" ref="T48">IFERROR(INDEX(colorspace,1,MAXA(IF($K48:$P48=T$1,COLUMN($K48:$P48)-MIN(COLUMN($K48:$P48)),-2))+1),"(0,0)")</f>
        <v>(66, 110)</v>
      </c>
      <c r="U48" t="str">
        <f t="shared" si="17"/>
        <v>(0,0)</v>
      </c>
      <c r="V48" t="str">
        <f t="array" ref="V48">IFERROR(INDEX(colorspace,1,MAXA(IF($K48:$P48=V$1,COLUMN($K48:$P48)-MIN(COLUMN($K48:$P48)),-2))+1),"(0,0)")</f>
        <v>(0,0)</v>
      </c>
      <c r="W48" t="str">
        <f t="shared" si="18"/>
        <v>(65,8)</v>
      </c>
      <c r="X48" t="str">
        <f t="array" ref="X48">IFERROR(INDEX(colorspace,1,MAXA(IF($K48:$P48=X$1,COLUMN($K48:$P48)-MIN(COLUMN($K48:$P48)),-2))+1),"(0,0)")</f>
        <v>(17,35)</v>
      </c>
    </row>
    <row r="49" spans="1:24" x14ac:dyDescent="0.35">
      <c r="A49" t="s">
        <v>47</v>
      </c>
      <c r="B49" t="s">
        <v>59</v>
      </c>
      <c r="C49" t="str">
        <f t="shared" si="10"/>
        <v>g</v>
      </c>
      <c r="D49" t="str">
        <f t="shared" si="11"/>
        <v>y</v>
      </c>
      <c r="E49" t="str">
        <f t="shared" si="12"/>
        <v>b</v>
      </c>
      <c r="F49" t="str">
        <f t="shared" si="13"/>
        <v>b</v>
      </c>
      <c r="G49" t="str">
        <f t="shared" si="14"/>
        <v>y</v>
      </c>
      <c r="H49" t="str">
        <f t="shared" si="5"/>
        <v>g</v>
      </c>
      <c r="I49" t="s">
        <v>96</v>
      </c>
      <c r="K49" t="s">
        <v>66</v>
      </c>
      <c r="L49" t="s">
        <v>64</v>
      </c>
      <c r="M49" t="s">
        <v>61</v>
      </c>
      <c r="N49" t="s">
        <v>61</v>
      </c>
      <c r="O49" t="s">
        <v>64</v>
      </c>
      <c r="P49" t="s">
        <v>66</v>
      </c>
      <c r="Q49" t="str">
        <f t="shared" si="15"/>
        <v>(110,30)</v>
      </c>
      <c r="R49" t="str">
        <f t="array" ref="R49">IFERROR(INDEX(colorspace,1,MAXA(IF($K49:$P49=R$1,COLUMN($K49:$P49)-MIN(COLUMN($K49:$P49)),-2))+1),"(0,0)")</f>
        <v>(20,85)</v>
      </c>
      <c r="S49" t="str">
        <f t="shared" si="16"/>
        <v>(110,85)</v>
      </c>
      <c r="T49" t="str">
        <f t="array" ref="T49">IFERROR(INDEX(colorspace,1,MAXA(IF($K49:$P49=T$1,COLUMN($K49:$P49)-MIN(COLUMN($K49:$P49)),-2))+1),"(0,0)")</f>
        <v>(66, 110)</v>
      </c>
      <c r="U49" t="str">
        <f t="shared" si="17"/>
        <v>(0,0)</v>
      </c>
      <c r="V49" t="str">
        <f t="array" ref="V49">IFERROR(INDEX(colorspace,1,MAXA(IF($K49:$P49=V$1,COLUMN($K49:$P49)-MIN(COLUMN($K49:$P49)),-2))+1),"(0,0)")</f>
        <v>(0,0)</v>
      </c>
      <c r="W49" t="str">
        <f t="shared" si="18"/>
        <v>(65,8)</v>
      </c>
      <c r="X49" t="str">
        <f t="array" ref="X49">IFERROR(INDEX(colorspace,1,MAXA(IF($K49:$P49=X$1,COLUMN($K49:$P49)-MIN(COLUMN($K49:$P49)),-2))+1),"(0,0)")</f>
        <v>(17,35)</v>
      </c>
    </row>
    <row r="50" spans="1:24" x14ac:dyDescent="0.35">
      <c r="A50" t="s">
        <v>48</v>
      </c>
      <c r="B50" t="s">
        <v>59</v>
      </c>
      <c r="C50" t="str">
        <f t="shared" si="10"/>
        <v>y</v>
      </c>
      <c r="D50" t="str">
        <f t="shared" si="11"/>
        <v>b</v>
      </c>
      <c r="E50" t="str">
        <f t="shared" si="12"/>
        <v>g</v>
      </c>
      <c r="F50" t="str">
        <f t="shared" si="13"/>
        <v>g</v>
      </c>
      <c r="G50" t="str">
        <f t="shared" si="14"/>
        <v>b</v>
      </c>
      <c r="H50" t="str">
        <f t="shared" si="5"/>
        <v>y</v>
      </c>
      <c r="I50" t="s">
        <v>97</v>
      </c>
      <c r="K50" t="s">
        <v>64</v>
      </c>
      <c r="L50" t="s">
        <v>61</v>
      </c>
      <c r="M50" t="s">
        <v>66</v>
      </c>
      <c r="N50" t="s">
        <v>66</v>
      </c>
      <c r="O50" t="s">
        <v>61</v>
      </c>
      <c r="P50" t="s">
        <v>64</v>
      </c>
      <c r="Q50" t="str">
        <f t="shared" si="15"/>
        <v>(65,8)</v>
      </c>
      <c r="R50" t="str">
        <f t="array" ref="R50">IFERROR(INDEX(colorspace,1,MAXA(IF($K50:$P50=R$1,COLUMN($K50:$P50)-MIN(COLUMN($K50:$P50)),-2))+1),"(0,0)")</f>
        <v>(17,35)</v>
      </c>
      <c r="S50" t="str">
        <f t="shared" si="16"/>
        <v>(110,30)</v>
      </c>
      <c r="T50" t="str">
        <f t="array" ref="T50">IFERROR(INDEX(colorspace,1,MAXA(IF($K50:$P50=T$1,COLUMN($K50:$P50)-MIN(COLUMN($K50:$P50)),-2))+1),"(0,0)")</f>
        <v>(20,85)</v>
      </c>
      <c r="U50" t="str">
        <f t="shared" si="17"/>
        <v>(0,0)</v>
      </c>
      <c r="V50" t="str">
        <f t="array" ref="V50">IFERROR(INDEX(colorspace,1,MAXA(IF($K50:$P50=V$1,COLUMN($K50:$P50)-MIN(COLUMN($K50:$P50)),-2))+1),"(0,0)")</f>
        <v>(0,0)</v>
      </c>
      <c r="W50" t="str">
        <f t="shared" si="18"/>
        <v>(110,85)</v>
      </c>
      <c r="X50" t="str">
        <f t="array" ref="X50">IFERROR(INDEX(colorspace,1,MAXA(IF($K50:$P50=X$1,COLUMN($K50:$P50)-MIN(COLUMN($K50:$P50)),-2))+1),"(0,0)")</f>
        <v>(66, 110)</v>
      </c>
    </row>
    <row r="51" spans="1:24" x14ac:dyDescent="0.35">
      <c r="A51" t="s">
        <v>49</v>
      </c>
      <c r="B51" t="s">
        <v>59</v>
      </c>
      <c r="C51" t="str">
        <f t="shared" si="10"/>
        <v>b</v>
      </c>
      <c r="D51" t="str">
        <f t="shared" si="11"/>
        <v>g</v>
      </c>
      <c r="E51" t="str">
        <f t="shared" si="12"/>
        <v>y</v>
      </c>
      <c r="F51" t="str">
        <f t="shared" si="13"/>
        <v>y</v>
      </c>
      <c r="G51" t="str">
        <f t="shared" si="14"/>
        <v>g</v>
      </c>
      <c r="H51" t="str">
        <f t="shared" si="5"/>
        <v>b</v>
      </c>
      <c r="I51" t="s">
        <v>98</v>
      </c>
      <c r="K51" t="s">
        <v>61</v>
      </c>
      <c r="L51" t="s">
        <v>66</v>
      </c>
      <c r="M51" t="s">
        <v>64</v>
      </c>
      <c r="N51" t="s">
        <v>64</v>
      </c>
      <c r="O51" t="s">
        <v>66</v>
      </c>
      <c r="P51" t="s">
        <v>61</v>
      </c>
      <c r="Q51" t="str">
        <f t="shared" si="15"/>
        <v>(110,85)</v>
      </c>
      <c r="R51" t="str">
        <f t="array" ref="R51">IFERROR(INDEX(colorspace,1,MAXA(IF($K51:$P51=R$1,COLUMN($K51:$P51)-MIN(COLUMN($K51:$P51)),-2))+1),"(0,0)")</f>
        <v>(66, 110)</v>
      </c>
      <c r="S51" t="str">
        <f t="shared" si="16"/>
        <v>(65,8)</v>
      </c>
      <c r="T51" t="str">
        <f t="array" ref="T51">IFERROR(INDEX(colorspace,1,MAXA(IF($K51:$P51=T$1,COLUMN($K51:$P51)-MIN(COLUMN($K51:$P51)),-2))+1),"(0,0)")</f>
        <v>(17,35)</v>
      </c>
      <c r="U51" t="str">
        <f t="shared" si="17"/>
        <v>(0,0)</v>
      </c>
      <c r="V51" t="str">
        <f t="array" ref="V51">IFERROR(INDEX(colorspace,1,MAXA(IF($K51:$P51=V$1,COLUMN($K51:$P51)-MIN(COLUMN($K51:$P51)),-2))+1),"(0,0)")</f>
        <v>(0,0)</v>
      </c>
      <c r="W51" t="str">
        <f t="shared" si="18"/>
        <v>(110,30)</v>
      </c>
      <c r="X51" t="str">
        <f t="array" ref="X51">IFERROR(INDEX(colorspace,1,MAXA(IF($K51:$P51=X$1,COLUMN($K51:$P51)-MIN(COLUMN($K51:$P51)),-2))+1),"(0,0)")</f>
        <v>(20,85)</v>
      </c>
    </row>
    <row r="52" spans="1:24" x14ac:dyDescent="0.35">
      <c r="A52" t="s">
        <v>50</v>
      </c>
      <c r="B52" t="s">
        <v>60</v>
      </c>
      <c r="C52" t="str">
        <f t="shared" si="10"/>
        <v>g</v>
      </c>
      <c r="D52" t="str">
        <f t="shared" si="11"/>
        <v>b</v>
      </c>
      <c r="E52" t="str">
        <f t="shared" si="12"/>
        <v>g</v>
      </c>
      <c r="F52" t="str">
        <f t="shared" si="13"/>
        <v>y</v>
      </c>
      <c r="G52" t="str">
        <f t="shared" si="14"/>
        <v>g</v>
      </c>
      <c r="H52" t="str">
        <f t="shared" si="5"/>
        <v>y</v>
      </c>
      <c r="I52" t="s">
        <v>99</v>
      </c>
      <c r="K52" t="s">
        <v>66</v>
      </c>
      <c r="L52" t="s">
        <v>61</v>
      </c>
      <c r="M52" t="s">
        <v>66</v>
      </c>
      <c r="N52" t="s">
        <v>64</v>
      </c>
      <c r="O52" t="s">
        <v>61</v>
      </c>
      <c r="P52" t="s">
        <v>64</v>
      </c>
      <c r="Q52" t="str">
        <f t="shared" si="15"/>
        <v>(66, 110)</v>
      </c>
      <c r="R52" t="str">
        <f t="array" ref="R52">IFERROR(INDEX(colorspace,1,MAXA(IF($K52:$P52=R$1,COLUMN($K52:$P52)-MIN(COLUMN($K52:$P52)),-2))+1),"(0,0)")</f>
        <v>(17,35)</v>
      </c>
      <c r="S52" t="str">
        <f t="shared" si="16"/>
        <v>(110,30)</v>
      </c>
      <c r="T52" t="str">
        <f t="array" ref="T52">IFERROR(INDEX(colorspace,1,MAXA(IF($K52:$P52=T$1,COLUMN($K52:$P52)-MIN(COLUMN($K52:$P52)),-2))+1),"(0,0)")</f>
        <v>(20,85)</v>
      </c>
      <c r="U52" t="str">
        <f t="shared" si="17"/>
        <v>(0,0)</v>
      </c>
      <c r="V52" t="str">
        <f t="array" ref="V52">IFERROR(INDEX(colorspace,1,MAXA(IF($K52:$P52=V$1,COLUMN($K52:$P52)-MIN(COLUMN($K52:$P52)),-2))+1),"(0,0)")</f>
        <v>(0,0)</v>
      </c>
      <c r="W52" t="str">
        <f t="shared" si="18"/>
        <v>(65,8)</v>
      </c>
      <c r="X52" t="str">
        <f t="array" ref="X52">IFERROR(INDEX(colorspace,1,MAXA(IF($K52:$P52=X$1,COLUMN($K52:$P52)-MIN(COLUMN($K52:$P52)),-2))+1),"(0,0)")</f>
        <v>(110,85)</v>
      </c>
    </row>
    <row r="53" spans="1:24" x14ac:dyDescent="0.35">
      <c r="A53" t="s">
        <v>51</v>
      </c>
      <c r="B53" t="s">
        <v>60</v>
      </c>
      <c r="C53" t="str">
        <f t="shared" si="10"/>
        <v>y</v>
      </c>
      <c r="D53" t="str">
        <f t="shared" si="11"/>
        <v>g</v>
      </c>
      <c r="E53" t="str">
        <f t="shared" si="12"/>
        <v>y</v>
      </c>
      <c r="F53" t="str">
        <f t="shared" si="13"/>
        <v>b</v>
      </c>
      <c r="G53" t="str">
        <f t="shared" si="14"/>
        <v>g</v>
      </c>
      <c r="H53" t="str">
        <f t="shared" si="5"/>
        <v>b</v>
      </c>
      <c r="I53" t="s">
        <v>100</v>
      </c>
      <c r="K53" t="s">
        <v>64</v>
      </c>
      <c r="L53" t="s">
        <v>66</v>
      </c>
      <c r="M53" t="s">
        <v>64</v>
      </c>
      <c r="N53" t="s">
        <v>61</v>
      </c>
      <c r="O53" t="s">
        <v>66</v>
      </c>
      <c r="P53" t="s">
        <v>61</v>
      </c>
      <c r="Q53" t="str">
        <f t="shared" si="15"/>
        <v>(65,8)</v>
      </c>
      <c r="R53" t="str">
        <f t="array" ref="R53">IFERROR(INDEX(colorspace,1,MAXA(IF($K53:$P53=R$1,COLUMN($K53:$P53)-MIN(COLUMN($K53:$P53)),-2))+1),"(0,0)")</f>
        <v>(110,85)</v>
      </c>
      <c r="S53" t="str">
        <f t="shared" si="16"/>
        <v>(66, 110)</v>
      </c>
      <c r="T53" t="str">
        <f t="array" ref="T53">IFERROR(INDEX(colorspace,1,MAXA(IF($K53:$P53=T$1,COLUMN($K53:$P53)-MIN(COLUMN($K53:$P53)),-2))+1),"(0,0)")</f>
        <v>(17,35)</v>
      </c>
      <c r="U53" t="str">
        <f t="shared" si="17"/>
        <v>(0,0)</v>
      </c>
      <c r="V53" t="str">
        <f t="array" ref="V53">IFERROR(INDEX(colorspace,1,MAXA(IF($K53:$P53=V$1,COLUMN($K53:$P53)-MIN(COLUMN($K53:$P53)),-2))+1),"(0,0)")</f>
        <v>(0,0)</v>
      </c>
      <c r="W53" t="str">
        <f t="shared" si="18"/>
        <v>(110,30)</v>
      </c>
      <c r="X53" t="str">
        <f t="array" ref="X53">IFERROR(INDEX(colorspace,1,MAXA(IF($K53:$P53=X$1,COLUMN($K53:$P53)-MIN(COLUMN($K53:$P53)),-2))+1),"(0,0)")</f>
        <v>(20,85)</v>
      </c>
    </row>
    <row r="54" spans="1:24" x14ac:dyDescent="0.35">
      <c r="A54" t="s">
        <v>52</v>
      </c>
      <c r="B54" t="s">
        <v>65</v>
      </c>
      <c r="C54" t="str">
        <f t="shared" si="10"/>
        <v>g</v>
      </c>
      <c r="D54" t="str">
        <f t="shared" si="11"/>
        <v>y</v>
      </c>
      <c r="E54" t="str">
        <f t="shared" si="12"/>
        <v>b</v>
      </c>
      <c r="F54" t="str">
        <f t="shared" si="13"/>
        <v>y</v>
      </c>
      <c r="G54" t="str">
        <f t="shared" si="14"/>
        <v>b</v>
      </c>
      <c r="H54" t="str">
        <f t="shared" si="5"/>
        <v>g</v>
      </c>
      <c r="I54" t="s">
        <v>101</v>
      </c>
      <c r="K54" t="s">
        <v>66</v>
      </c>
      <c r="L54" t="s">
        <v>64</v>
      </c>
      <c r="M54" t="s">
        <v>61</v>
      </c>
      <c r="N54" t="s">
        <v>64</v>
      </c>
      <c r="O54" t="s">
        <v>61</v>
      </c>
      <c r="P54" t="s">
        <v>66</v>
      </c>
      <c r="Q54" t="str">
        <f t="shared" si="15"/>
        <v>(110,30)</v>
      </c>
      <c r="R54" t="str">
        <f t="array" ref="R54">IFERROR(INDEX(colorspace,1,MAXA(IF($K54:$P54=R$1,COLUMN($K54:$P54)-MIN(COLUMN($K54:$P54)),-2))+1),"(0,0)")</f>
        <v>(66, 110)</v>
      </c>
      <c r="S54" t="str">
        <f t="shared" si="16"/>
        <v>(110,85)</v>
      </c>
      <c r="T54" t="str">
        <f t="array" ref="T54">IFERROR(INDEX(colorspace,1,MAXA(IF($K54:$P54=T$1,COLUMN($K54:$P54)-MIN(COLUMN($K54:$P54)),-2))+1),"(0,0)")</f>
        <v>(20,85)</v>
      </c>
      <c r="U54" t="str">
        <f t="shared" si="17"/>
        <v>(0,0)</v>
      </c>
      <c r="V54" t="str">
        <f t="array" ref="V54">IFERROR(INDEX(colorspace,1,MAXA(IF($K54:$P54=V$1,COLUMN($K54:$P54)-MIN(COLUMN($K54:$P54)),-2))+1),"(0,0)")</f>
        <v>(0,0)</v>
      </c>
      <c r="W54" t="str">
        <f t="shared" si="18"/>
        <v>(65,8)</v>
      </c>
      <c r="X54" t="str">
        <f t="array" ref="X54">IFERROR(INDEX(colorspace,1,MAXA(IF($K54:$P54=X$1,COLUMN($K54:$P54)-MIN(COLUMN($K54:$P54)),-2))+1),"(0,0)")</f>
        <v>(17,35)</v>
      </c>
    </row>
    <row r="55" spans="1:24" x14ac:dyDescent="0.35">
      <c r="A55" t="s">
        <v>53</v>
      </c>
      <c r="B55" t="s">
        <v>65</v>
      </c>
      <c r="C55" t="str">
        <f t="shared" si="10"/>
        <v>y</v>
      </c>
      <c r="D55" t="str">
        <f t="shared" si="11"/>
        <v>g</v>
      </c>
      <c r="E55" t="str">
        <f t="shared" si="12"/>
        <v>b</v>
      </c>
      <c r="F55" t="str">
        <f t="shared" si="13"/>
        <v>g</v>
      </c>
      <c r="G55" t="str">
        <f t="shared" si="14"/>
        <v>b</v>
      </c>
      <c r="H55" t="str">
        <f t="shared" si="5"/>
        <v>y</v>
      </c>
      <c r="I55" t="s">
        <v>102</v>
      </c>
      <c r="K55" t="s">
        <v>64</v>
      </c>
      <c r="L55" t="s">
        <v>66</v>
      </c>
      <c r="M55" t="s">
        <v>61</v>
      </c>
      <c r="N55" t="s">
        <v>66</v>
      </c>
      <c r="O55" t="s">
        <v>61</v>
      </c>
      <c r="P55" t="s">
        <v>64</v>
      </c>
      <c r="Q55" t="str">
        <f t="shared" si="15"/>
        <v>(65,8)</v>
      </c>
      <c r="R55" t="str">
        <f t="array" ref="R55">IFERROR(INDEX(colorspace,1,MAXA(IF($K55:$P55=R$1,COLUMN($K55:$P55)-MIN(COLUMN($K55:$P55)),-2))+1),"(0,0)")</f>
        <v>(17,35)</v>
      </c>
      <c r="S55" t="str">
        <f t="shared" si="16"/>
        <v>(110,85)</v>
      </c>
      <c r="T55" t="str">
        <f t="array" ref="T55">IFERROR(INDEX(colorspace,1,MAXA(IF($K55:$P55=T$1,COLUMN($K55:$P55)-MIN(COLUMN($K55:$P55)),-2))+1),"(0,0)")</f>
        <v>(20,85)</v>
      </c>
      <c r="U55" t="str">
        <f t="shared" si="17"/>
        <v>(0,0)</v>
      </c>
      <c r="V55" t="str">
        <f t="array" ref="V55">IFERROR(INDEX(colorspace,1,MAXA(IF($K55:$P55=V$1,COLUMN($K55:$P55)-MIN(COLUMN($K55:$P55)),-2))+1),"(0,0)")</f>
        <v>(0,0)</v>
      </c>
      <c r="W55" t="str">
        <f t="shared" si="18"/>
        <v>(110,30)</v>
      </c>
      <c r="X55" t="str">
        <f t="array" ref="X55">IFERROR(INDEX(colorspace,1,MAXA(IF($K55:$P55=X$1,COLUMN($K55:$P55)-MIN(COLUMN($K55:$P55)),-2))+1),"(0,0)")</f>
        <v>(66, 110)</v>
      </c>
    </row>
    <row r="56" spans="1:24" x14ac:dyDescent="0.35">
      <c r="A56" t="s">
        <v>54</v>
      </c>
      <c r="B56" t="s">
        <v>65</v>
      </c>
      <c r="C56" t="str">
        <f t="shared" si="10"/>
        <v>y</v>
      </c>
      <c r="D56" t="str">
        <f t="shared" si="11"/>
        <v>b</v>
      </c>
      <c r="E56" t="str">
        <f t="shared" si="12"/>
        <v>g</v>
      </c>
      <c r="F56" t="str">
        <f t="shared" si="13"/>
        <v>b</v>
      </c>
      <c r="G56" t="str">
        <f t="shared" si="14"/>
        <v>g</v>
      </c>
      <c r="H56" t="str">
        <f t="shared" si="5"/>
        <v>y</v>
      </c>
      <c r="I56" t="s">
        <v>103</v>
      </c>
      <c r="K56" t="s">
        <v>64</v>
      </c>
      <c r="L56" t="s">
        <v>61</v>
      </c>
      <c r="M56" t="s">
        <v>66</v>
      </c>
      <c r="N56" t="s">
        <v>61</v>
      </c>
      <c r="O56" t="s">
        <v>66</v>
      </c>
      <c r="P56" t="s">
        <v>64</v>
      </c>
      <c r="Q56" t="str">
        <f t="shared" si="15"/>
        <v>(65,8)</v>
      </c>
      <c r="R56" t="str">
        <f t="array" ref="R56">IFERROR(INDEX(colorspace,1,MAXA(IF($K56:$P56=R$1,COLUMN($K56:$P56)-MIN(COLUMN($K56:$P56)),-2))+1),"(0,0)")</f>
        <v>(17,35)</v>
      </c>
      <c r="S56" t="str">
        <f t="shared" si="16"/>
        <v>(110,30)</v>
      </c>
      <c r="T56" t="str">
        <f t="array" ref="T56">IFERROR(INDEX(colorspace,1,MAXA(IF($K56:$P56=T$1,COLUMN($K56:$P56)-MIN(COLUMN($K56:$P56)),-2))+1),"(0,0)")</f>
        <v>(66, 110)</v>
      </c>
      <c r="U56" t="str">
        <f t="shared" si="17"/>
        <v>(0,0)</v>
      </c>
      <c r="V56" t="str">
        <f t="array" ref="V56">IFERROR(INDEX(colorspace,1,MAXA(IF($K56:$P56=V$1,COLUMN($K56:$P56)-MIN(COLUMN($K56:$P56)),-2))+1),"(0,0)")</f>
        <v>(0,0)</v>
      </c>
      <c r="W56" t="str">
        <f t="shared" si="18"/>
        <v>(110,85)</v>
      </c>
      <c r="X56" t="str">
        <f t="array" ref="X56">IFERROR(INDEX(colorspace,1,MAXA(IF($K56:$P56=X$1,COLUMN($K56:$P56)-MIN(COLUMN($K56:$P56)),-2))+1),"(0,0)")</f>
        <v>(20,85)</v>
      </c>
    </row>
    <row r="57" spans="1:24" x14ac:dyDescent="0.35">
      <c r="A57" t="s">
        <v>55</v>
      </c>
      <c r="B57" t="s">
        <v>65</v>
      </c>
      <c r="C57" t="str">
        <f t="shared" si="10"/>
        <v>b</v>
      </c>
      <c r="D57" t="str">
        <f t="shared" si="11"/>
        <v>g</v>
      </c>
      <c r="E57" t="str">
        <f t="shared" si="12"/>
        <v>y</v>
      </c>
      <c r="F57" t="str">
        <f t="shared" si="13"/>
        <v>g</v>
      </c>
      <c r="G57" t="str">
        <f t="shared" si="14"/>
        <v>y</v>
      </c>
      <c r="H57" t="str">
        <f t="shared" si="5"/>
        <v>b</v>
      </c>
      <c r="I57" t="s">
        <v>104</v>
      </c>
      <c r="K57" t="s">
        <v>61</v>
      </c>
      <c r="L57" t="s">
        <v>66</v>
      </c>
      <c r="M57" t="s">
        <v>64</v>
      </c>
      <c r="N57" t="s">
        <v>66</v>
      </c>
      <c r="O57" t="s">
        <v>64</v>
      </c>
      <c r="P57" t="s">
        <v>61</v>
      </c>
      <c r="Q57" t="str">
        <f t="shared" si="15"/>
        <v>(110,85)</v>
      </c>
      <c r="R57" t="str">
        <f t="array" ref="R57">IFERROR(INDEX(colorspace,1,MAXA(IF($K57:$P57=R$1,COLUMN($K57:$P57)-MIN(COLUMN($K57:$P57)),-2))+1),"(0,0)")</f>
        <v>(20,85)</v>
      </c>
      <c r="S57" t="str">
        <f t="shared" si="16"/>
        <v>(65,8)</v>
      </c>
      <c r="T57" t="str">
        <f t="array" ref="T57">IFERROR(INDEX(colorspace,1,MAXA(IF($K57:$P57=T$1,COLUMN($K57:$P57)-MIN(COLUMN($K57:$P57)),-2))+1),"(0,0)")</f>
        <v>(17,35)</v>
      </c>
      <c r="U57" t="str">
        <f t="shared" si="17"/>
        <v>(0,0)</v>
      </c>
      <c r="V57" t="str">
        <f t="array" ref="V57">IFERROR(INDEX(colorspace,1,MAXA(IF($K57:$P57=V$1,COLUMN($K57:$P57)-MIN(COLUMN($K57:$P57)),-2))+1),"(0,0)")</f>
        <v>(0,0)</v>
      </c>
      <c r="W57" t="str">
        <f t="shared" si="18"/>
        <v>(110,30)</v>
      </c>
      <c r="X57" t="str">
        <f t="array" ref="X57">IFERROR(INDEX(colorspace,1,MAXA(IF($K57:$P57=X$1,COLUMN($K57:$P57)-MIN(COLUMN($K57:$P57)),-2))+1),"(0,0)")</f>
        <v>(66, 110)</v>
      </c>
    </row>
    <row r="58" spans="1:24" x14ac:dyDescent="0.35">
      <c r="A58" t="s">
        <v>56</v>
      </c>
      <c r="B58" t="s">
        <v>65</v>
      </c>
      <c r="C58" t="str">
        <f t="shared" si="10"/>
        <v>b</v>
      </c>
      <c r="D58" t="str">
        <f t="shared" si="11"/>
        <v>y</v>
      </c>
      <c r="E58" t="str">
        <f t="shared" si="12"/>
        <v>g</v>
      </c>
      <c r="F58" t="str">
        <f t="shared" si="13"/>
        <v>y</v>
      </c>
      <c r="G58" t="str">
        <f t="shared" si="14"/>
        <v>g</v>
      </c>
      <c r="H58" t="str">
        <f t="shared" si="5"/>
        <v>b</v>
      </c>
      <c r="I58" t="s">
        <v>105</v>
      </c>
      <c r="K58" t="s">
        <v>61</v>
      </c>
      <c r="L58" t="s">
        <v>64</v>
      </c>
      <c r="M58" t="s">
        <v>66</v>
      </c>
      <c r="N58" t="s">
        <v>64</v>
      </c>
      <c r="O58" t="s">
        <v>66</v>
      </c>
      <c r="P58" t="s">
        <v>61</v>
      </c>
      <c r="Q58" t="str">
        <f t="shared" si="15"/>
        <v>(110,30)</v>
      </c>
      <c r="R58" t="str">
        <f t="array" ref="R58">IFERROR(INDEX(colorspace,1,MAXA(IF($K58:$P58=R$1,COLUMN($K58:$P58)-MIN(COLUMN($K58:$P58)),-2))+1),"(0,0)")</f>
        <v>(66, 110)</v>
      </c>
      <c r="S58" t="str">
        <f t="shared" si="16"/>
        <v>(65,8)</v>
      </c>
      <c r="T58" t="str">
        <f t="array" ref="T58">IFERROR(INDEX(colorspace,1,MAXA(IF($K58:$P58=T$1,COLUMN($K58:$P58)-MIN(COLUMN($K58:$P58)),-2))+1),"(0,0)")</f>
        <v>(17,35)</v>
      </c>
      <c r="U58" t="str">
        <f t="shared" si="17"/>
        <v>(0,0)</v>
      </c>
      <c r="V58" t="str">
        <f t="array" ref="V58">IFERROR(INDEX(colorspace,1,MAXA(IF($K58:$P58=V$1,COLUMN($K58:$P58)-MIN(COLUMN($K58:$P58)),-2))+1),"(0,0)")</f>
        <v>(0,0)</v>
      </c>
      <c r="W58" t="str">
        <f t="shared" si="18"/>
        <v>(110,85)</v>
      </c>
      <c r="X58" t="str">
        <f t="array" ref="X58">IFERROR(INDEX(colorspace,1,MAXA(IF($K58:$P58=X$1,COLUMN($K58:$P58)-MIN(COLUMN($K58:$P58)),-2))+1),"(0,0)")</f>
        <v>(20,85)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A2C6-7756-4917-BC99-3E5BFB5ABEFC}">
  <dimension ref="B1:C7"/>
  <sheetViews>
    <sheetView workbookViewId="0">
      <selection activeCell="C2" sqref="C2"/>
    </sheetView>
  </sheetViews>
  <sheetFormatPr baseColWidth="10" defaultRowHeight="14.5" x14ac:dyDescent="0.35"/>
  <sheetData>
    <row r="1" spans="2:3" x14ac:dyDescent="0.35">
      <c r="C1">
        <f>SUM(C3:C7)</f>
        <v>33</v>
      </c>
    </row>
    <row r="2" spans="2:3" x14ac:dyDescent="0.35">
      <c r="B2" t="s">
        <v>57</v>
      </c>
      <c r="C2" t="s">
        <v>62</v>
      </c>
    </row>
    <row r="3" spans="2:3" x14ac:dyDescent="0.35">
      <c r="B3" t="s">
        <v>60</v>
      </c>
      <c r="C3">
        <f>COUNTIF(type,B3)</f>
        <v>12</v>
      </c>
    </row>
    <row r="4" spans="2:3" x14ac:dyDescent="0.35">
      <c r="B4" t="s">
        <v>59</v>
      </c>
      <c r="C4">
        <f>COUNTIF(type,B4)</f>
        <v>12</v>
      </c>
    </row>
    <row r="5" spans="2:3" x14ac:dyDescent="0.35">
      <c r="B5" t="s">
        <v>58</v>
      </c>
      <c r="C5">
        <f>COUNTIF(type,B5)</f>
        <v>9</v>
      </c>
    </row>
    <row r="6" spans="2:3" x14ac:dyDescent="0.35">
      <c r="B6" t="s">
        <v>61</v>
      </c>
      <c r="C6">
        <f>COUNTIF(type,B6)</f>
        <v>0</v>
      </c>
    </row>
    <row r="7" spans="2:3" x14ac:dyDescent="0.35">
      <c r="B7" t="s">
        <v>63</v>
      </c>
      <c r="C7">
        <f>COUNTIF(type,B7)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322C-68A1-474B-8061-DAF107D49D10}">
  <dimension ref="A1:Y57"/>
  <sheetViews>
    <sheetView topLeftCell="B1" workbookViewId="0">
      <selection activeCell="J2" sqref="J2"/>
    </sheetView>
  </sheetViews>
  <sheetFormatPr baseColWidth="10" defaultRowHeight="14.5" x14ac:dyDescent="0.35"/>
  <sheetData>
    <row r="1" spans="1:25" x14ac:dyDescent="0.35">
      <c r="A1" t="s">
        <v>0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141</v>
      </c>
      <c r="K1" t="s">
        <v>142</v>
      </c>
      <c r="L1" t="s">
        <v>144</v>
      </c>
      <c r="M1" t="s">
        <v>143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</row>
    <row r="2" spans="1:25" x14ac:dyDescent="0.35">
      <c r="A2" t="s">
        <v>1</v>
      </c>
      <c r="B2" t="s">
        <v>123</v>
      </c>
      <c r="C2" t="s">
        <v>134</v>
      </c>
      <c r="D2" t="s">
        <v>139</v>
      </c>
      <c r="E2" t="s">
        <v>137</v>
      </c>
      <c r="F2" t="s">
        <v>122</v>
      </c>
      <c r="G2" t="s">
        <v>140</v>
      </c>
      <c r="H2" t="s">
        <v>125</v>
      </c>
      <c r="I2" t="s">
        <v>125</v>
      </c>
    </row>
    <row r="3" spans="1:25" x14ac:dyDescent="0.35">
      <c r="A3" t="s">
        <v>2</v>
      </c>
      <c r="B3" t="s">
        <v>139</v>
      </c>
      <c r="C3" t="s">
        <v>140</v>
      </c>
      <c r="D3" t="s">
        <v>122</v>
      </c>
      <c r="E3" t="s">
        <v>137</v>
      </c>
      <c r="F3" t="s">
        <v>123</v>
      </c>
      <c r="G3" t="s">
        <v>134</v>
      </c>
      <c r="H3" t="s">
        <v>125</v>
      </c>
      <c r="I3" t="s">
        <v>125</v>
      </c>
    </row>
    <row r="4" spans="1:25" x14ac:dyDescent="0.35">
      <c r="A4" t="s">
        <v>3</v>
      </c>
      <c r="B4" t="s">
        <v>123</v>
      </c>
      <c r="C4" t="s">
        <v>134</v>
      </c>
      <c r="D4" t="s">
        <v>139</v>
      </c>
      <c r="E4" t="s">
        <v>122</v>
      </c>
      <c r="F4" t="s">
        <v>137</v>
      </c>
      <c r="G4" t="s">
        <v>140</v>
      </c>
      <c r="H4" t="s">
        <v>125</v>
      </c>
      <c r="I4" t="s">
        <v>125</v>
      </c>
    </row>
    <row r="5" spans="1:25" x14ac:dyDescent="0.35">
      <c r="A5" t="s">
        <v>4</v>
      </c>
      <c r="B5" t="s">
        <v>139</v>
      </c>
      <c r="C5" t="s">
        <v>123</v>
      </c>
      <c r="D5" t="s">
        <v>122</v>
      </c>
      <c r="E5" t="s">
        <v>137</v>
      </c>
      <c r="F5" t="s">
        <v>134</v>
      </c>
      <c r="G5" t="s">
        <v>140</v>
      </c>
      <c r="H5" t="s">
        <v>125</v>
      </c>
      <c r="I5" t="s">
        <v>125</v>
      </c>
    </row>
    <row r="6" spans="1:25" x14ac:dyDescent="0.35">
      <c r="A6" t="s">
        <v>5</v>
      </c>
      <c r="B6" t="s">
        <v>123</v>
      </c>
      <c r="C6" t="s">
        <v>134</v>
      </c>
      <c r="D6" t="s">
        <v>139</v>
      </c>
      <c r="E6" t="s">
        <v>140</v>
      </c>
      <c r="F6" t="s">
        <v>122</v>
      </c>
      <c r="G6" t="s">
        <v>137</v>
      </c>
      <c r="H6" t="s">
        <v>125</v>
      </c>
      <c r="I6" t="s">
        <v>125</v>
      </c>
    </row>
    <row r="7" spans="1:25" x14ac:dyDescent="0.35">
      <c r="A7" t="s">
        <v>6</v>
      </c>
      <c r="B7" t="s">
        <v>122</v>
      </c>
      <c r="C7" t="s">
        <v>137</v>
      </c>
      <c r="D7" t="s">
        <v>134</v>
      </c>
      <c r="E7" t="s">
        <v>140</v>
      </c>
      <c r="F7" t="s">
        <v>139</v>
      </c>
      <c r="G7" t="s">
        <v>123</v>
      </c>
      <c r="H7" t="s">
        <v>125</v>
      </c>
      <c r="I7" t="s">
        <v>125</v>
      </c>
    </row>
    <row r="8" spans="1:25" x14ac:dyDescent="0.35">
      <c r="A8" t="s">
        <v>7</v>
      </c>
      <c r="B8" t="s">
        <v>139</v>
      </c>
      <c r="C8" t="s">
        <v>137</v>
      </c>
      <c r="D8" t="s">
        <v>123</v>
      </c>
      <c r="E8" t="s">
        <v>134</v>
      </c>
      <c r="F8" t="s">
        <v>122</v>
      </c>
      <c r="G8" t="s">
        <v>140</v>
      </c>
      <c r="H8" t="s">
        <v>125</v>
      </c>
      <c r="I8" t="s">
        <v>125</v>
      </c>
    </row>
    <row r="9" spans="1:25" x14ac:dyDescent="0.35">
      <c r="A9" t="s">
        <v>8</v>
      </c>
      <c r="B9" t="s">
        <v>122</v>
      </c>
      <c r="C9" t="s">
        <v>140</v>
      </c>
      <c r="D9" t="s">
        <v>123</v>
      </c>
      <c r="E9" t="s">
        <v>134</v>
      </c>
      <c r="F9" t="s">
        <v>139</v>
      </c>
      <c r="G9" t="s">
        <v>137</v>
      </c>
      <c r="H9" t="s">
        <v>125</v>
      </c>
      <c r="I9" t="s">
        <v>125</v>
      </c>
    </row>
    <row r="10" spans="1:25" x14ac:dyDescent="0.35">
      <c r="A10" t="s">
        <v>9</v>
      </c>
      <c r="B10" t="s">
        <v>139</v>
      </c>
      <c r="C10" t="s">
        <v>123</v>
      </c>
      <c r="D10" t="s">
        <v>134</v>
      </c>
      <c r="E10" t="s">
        <v>140</v>
      </c>
      <c r="F10" t="s">
        <v>122</v>
      </c>
      <c r="G10" t="s">
        <v>137</v>
      </c>
      <c r="H10" t="s">
        <v>125</v>
      </c>
      <c r="I10" t="s">
        <v>125</v>
      </c>
    </row>
    <row r="11" spans="1:25" x14ac:dyDescent="0.35">
      <c r="A11" t="s">
        <v>10</v>
      </c>
      <c r="B11" t="s">
        <v>137</v>
      </c>
      <c r="C11" t="s">
        <v>140</v>
      </c>
      <c r="D11" t="s">
        <v>122</v>
      </c>
      <c r="E11" t="s">
        <v>134</v>
      </c>
      <c r="F11" t="s">
        <v>139</v>
      </c>
      <c r="G11" t="s">
        <v>123</v>
      </c>
      <c r="H11" t="s">
        <v>125</v>
      </c>
      <c r="I11" t="s">
        <v>125</v>
      </c>
    </row>
    <row r="12" spans="1:25" x14ac:dyDescent="0.35">
      <c r="A12" t="s">
        <v>11</v>
      </c>
      <c r="B12" t="s">
        <v>123</v>
      </c>
      <c r="C12" t="s">
        <v>137</v>
      </c>
      <c r="D12" t="s">
        <v>122</v>
      </c>
      <c r="E12" t="s">
        <v>134</v>
      </c>
      <c r="F12" t="s">
        <v>139</v>
      </c>
      <c r="G12" t="s">
        <v>140</v>
      </c>
      <c r="H12" t="s">
        <v>125</v>
      </c>
      <c r="I12" t="s">
        <v>125</v>
      </c>
    </row>
    <row r="13" spans="1:25" x14ac:dyDescent="0.35">
      <c r="A13" t="s">
        <v>12</v>
      </c>
      <c r="B13" t="s">
        <v>122</v>
      </c>
      <c r="C13" t="s">
        <v>134</v>
      </c>
      <c r="D13" t="s">
        <v>123</v>
      </c>
      <c r="E13" t="s">
        <v>137</v>
      </c>
      <c r="F13" t="s">
        <v>139</v>
      </c>
      <c r="G13" t="s">
        <v>140</v>
      </c>
      <c r="H13" t="s">
        <v>125</v>
      </c>
      <c r="I13" t="s">
        <v>125</v>
      </c>
    </row>
    <row r="14" spans="1:25" x14ac:dyDescent="0.35">
      <c r="A14" t="s">
        <v>13</v>
      </c>
      <c r="B14" t="s">
        <v>123</v>
      </c>
      <c r="C14" t="s">
        <v>140</v>
      </c>
      <c r="D14" t="s">
        <v>139</v>
      </c>
      <c r="E14" t="s">
        <v>122</v>
      </c>
      <c r="F14" t="s">
        <v>134</v>
      </c>
      <c r="G14" t="s">
        <v>137</v>
      </c>
      <c r="H14" t="s">
        <v>125</v>
      </c>
      <c r="I14" t="s">
        <v>125</v>
      </c>
    </row>
    <row r="15" spans="1:25" x14ac:dyDescent="0.35">
      <c r="A15" t="s">
        <v>14</v>
      </c>
      <c r="B15" t="s">
        <v>122</v>
      </c>
      <c r="C15" t="s">
        <v>123</v>
      </c>
      <c r="D15" t="s">
        <v>134</v>
      </c>
      <c r="E15" t="s">
        <v>137</v>
      </c>
      <c r="F15" t="s">
        <v>139</v>
      </c>
      <c r="G15" t="s">
        <v>140</v>
      </c>
      <c r="H15" t="s">
        <v>125</v>
      </c>
      <c r="I15" t="s">
        <v>125</v>
      </c>
    </row>
    <row r="16" spans="1:25" x14ac:dyDescent="0.35">
      <c r="A16" t="s">
        <v>15</v>
      </c>
      <c r="B16" t="s">
        <v>123</v>
      </c>
      <c r="C16" t="s">
        <v>134</v>
      </c>
      <c r="D16" t="s">
        <v>125</v>
      </c>
      <c r="E16" t="s">
        <v>125</v>
      </c>
      <c r="F16" t="s">
        <v>122</v>
      </c>
      <c r="G16" t="s">
        <v>137</v>
      </c>
      <c r="H16" t="s">
        <v>139</v>
      </c>
      <c r="I16" t="s">
        <v>140</v>
      </c>
    </row>
    <row r="17" spans="1:9" x14ac:dyDescent="0.35">
      <c r="A17" t="s">
        <v>16</v>
      </c>
      <c r="B17" t="s">
        <v>122</v>
      </c>
      <c r="C17" t="s">
        <v>137</v>
      </c>
      <c r="D17" t="s">
        <v>125</v>
      </c>
      <c r="E17" t="s">
        <v>125</v>
      </c>
      <c r="F17" t="s">
        <v>139</v>
      </c>
      <c r="G17" t="s">
        <v>140</v>
      </c>
      <c r="H17" t="s">
        <v>123</v>
      </c>
      <c r="I17" t="s">
        <v>134</v>
      </c>
    </row>
    <row r="18" spans="1:9" x14ac:dyDescent="0.35">
      <c r="A18" t="s">
        <v>17</v>
      </c>
      <c r="B18" t="s">
        <v>139</v>
      </c>
      <c r="C18" t="s">
        <v>140</v>
      </c>
      <c r="D18" t="s">
        <v>125</v>
      </c>
      <c r="E18" t="s">
        <v>125</v>
      </c>
      <c r="F18" t="s">
        <v>123</v>
      </c>
      <c r="G18" t="s">
        <v>137</v>
      </c>
      <c r="H18" t="s">
        <v>122</v>
      </c>
      <c r="I18" t="s">
        <v>134</v>
      </c>
    </row>
    <row r="19" spans="1:9" x14ac:dyDescent="0.35">
      <c r="A19" t="s">
        <v>18</v>
      </c>
      <c r="B19" t="s">
        <v>139</v>
      </c>
      <c r="C19" t="s">
        <v>140</v>
      </c>
      <c r="D19" t="s">
        <v>125</v>
      </c>
      <c r="E19" t="s">
        <v>125</v>
      </c>
      <c r="F19" t="s">
        <v>122</v>
      </c>
      <c r="G19" t="s">
        <v>134</v>
      </c>
      <c r="H19" t="s">
        <v>123</v>
      </c>
      <c r="I19" t="s">
        <v>137</v>
      </c>
    </row>
    <row r="20" spans="1:9" x14ac:dyDescent="0.35">
      <c r="A20" t="s">
        <v>19</v>
      </c>
      <c r="B20" t="s">
        <v>123</v>
      </c>
      <c r="C20" t="s">
        <v>137</v>
      </c>
      <c r="D20" t="s">
        <v>125</v>
      </c>
      <c r="E20" t="s">
        <v>125</v>
      </c>
      <c r="F20" t="s">
        <v>139</v>
      </c>
      <c r="G20" t="s">
        <v>140</v>
      </c>
      <c r="H20" t="s">
        <v>122</v>
      </c>
      <c r="I20" t="s">
        <v>134</v>
      </c>
    </row>
    <row r="21" spans="1:9" x14ac:dyDescent="0.35">
      <c r="A21" t="s">
        <v>20</v>
      </c>
      <c r="B21" t="s">
        <v>122</v>
      </c>
      <c r="C21" t="s">
        <v>134</v>
      </c>
      <c r="D21" t="s">
        <v>125</v>
      </c>
      <c r="E21" t="s">
        <v>125</v>
      </c>
      <c r="F21" t="s">
        <v>139</v>
      </c>
      <c r="G21" t="s">
        <v>140</v>
      </c>
      <c r="H21" t="s">
        <v>123</v>
      </c>
      <c r="I21" t="s">
        <v>137</v>
      </c>
    </row>
    <row r="22" spans="1:9" x14ac:dyDescent="0.35">
      <c r="A22" t="s">
        <v>21</v>
      </c>
      <c r="B22" t="s">
        <v>139</v>
      </c>
      <c r="C22" t="s">
        <v>140</v>
      </c>
      <c r="D22" t="s">
        <v>125</v>
      </c>
      <c r="E22" t="s">
        <v>125</v>
      </c>
      <c r="F22" t="s">
        <v>134</v>
      </c>
      <c r="G22" t="s">
        <v>137</v>
      </c>
      <c r="H22" t="s">
        <v>122</v>
      </c>
      <c r="I22" t="s">
        <v>123</v>
      </c>
    </row>
    <row r="23" spans="1:9" x14ac:dyDescent="0.35">
      <c r="A23" t="s">
        <v>22</v>
      </c>
      <c r="B23" t="s">
        <v>123</v>
      </c>
      <c r="C23" t="s">
        <v>134</v>
      </c>
      <c r="D23" t="s">
        <v>125</v>
      </c>
      <c r="E23" t="s">
        <v>125</v>
      </c>
      <c r="F23" t="s">
        <v>139</v>
      </c>
      <c r="G23" t="s">
        <v>140</v>
      </c>
      <c r="H23" t="s">
        <v>122</v>
      </c>
      <c r="I23" t="s">
        <v>137</v>
      </c>
    </row>
    <row r="24" spans="1:9" x14ac:dyDescent="0.35">
      <c r="A24" t="s">
        <v>23</v>
      </c>
      <c r="B24" t="s">
        <v>134</v>
      </c>
      <c r="C24" t="s">
        <v>137</v>
      </c>
      <c r="D24" t="s">
        <v>125</v>
      </c>
      <c r="E24" t="s">
        <v>125</v>
      </c>
      <c r="F24" t="s">
        <v>139</v>
      </c>
      <c r="G24" t="s">
        <v>140</v>
      </c>
      <c r="H24" t="s">
        <v>122</v>
      </c>
      <c r="I24" t="s">
        <v>123</v>
      </c>
    </row>
    <row r="25" spans="1:9" x14ac:dyDescent="0.35">
      <c r="A25" t="s">
        <v>24</v>
      </c>
      <c r="B25" t="s">
        <v>125</v>
      </c>
      <c r="C25" t="s">
        <v>125</v>
      </c>
      <c r="D25" t="s">
        <v>122</v>
      </c>
      <c r="E25" t="s">
        <v>137</v>
      </c>
      <c r="F25" t="s">
        <v>123</v>
      </c>
      <c r="G25" t="s">
        <v>134</v>
      </c>
      <c r="H25" t="s">
        <v>139</v>
      </c>
      <c r="I25" t="s">
        <v>140</v>
      </c>
    </row>
    <row r="26" spans="1:9" x14ac:dyDescent="0.35">
      <c r="A26" t="s">
        <v>25</v>
      </c>
      <c r="B26" t="s">
        <v>125</v>
      </c>
      <c r="C26" t="s">
        <v>125</v>
      </c>
      <c r="D26" t="s">
        <v>122</v>
      </c>
      <c r="E26" t="s">
        <v>123</v>
      </c>
      <c r="F26" t="s">
        <v>139</v>
      </c>
      <c r="G26" t="s">
        <v>140</v>
      </c>
      <c r="H26" t="s">
        <v>134</v>
      </c>
      <c r="I26" t="s">
        <v>137</v>
      </c>
    </row>
    <row r="27" spans="1:9" x14ac:dyDescent="0.35">
      <c r="A27" t="s">
        <v>26</v>
      </c>
      <c r="B27" t="s">
        <v>125</v>
      </c>
      <c r="C27" t="s">
        <v>125</v>
      </c>
      <c r="D27" t="s">
        <v>139</v>
      </c>
      <c r="E27" t="s">
        <v>140</v>
      </c>
      <c r="F27" t="s">
        <v>123</v>
      </c>
      <c r="G27" t="s">
        <v>134</v>
      </c>
      <c r="H27" t="s">
        <v>122</v>
      </c>
      <c r="I27" t="s">
        <v>137</v>
      </c>
    </row>
    <row r="28" spans="1:9" x14ac:dyDescent="0.35">
      <c r="A28" t="s">
        <v>27</v>
      </c>
      <c r="B28" t="s">
        <v>125</v>
      </c>
      <c r="C28" t="s">
        <v>125</v>
      </c>
      <c r="D28" t="s">
        <v>122</v>
      </c>
      <c r="E28" t="s">
        <v>134</v>
      </c>
      <c r="F28" t="s">
        <v>139</v>
      </c>
      <c r="G28" t="s">
        <v>140</v>
      </c>
      <c r="H28" t="s">
        <v>123</v>
      </c>
      <c r="I28" t="s">
        <v>137</v>
      </c>
    </row>
    <row r="29" spans="1:9" x14ac:dyDescent="0.35">
      <c r="A29" t="s">
        <v>28</v>
      </c>
      <c r="B29" t="s">
        <v>125</v>
      </c>
      <c r="C29" t="s">
        <v>125</v>
      </c>
      <c r="D29" t="s">
        <v>139</v>
      </c>
      <c r="E29" t="s">
        <v>140</v>
      </c>
      <c r="F29" t="s">
        <v>122</v>
      </c>
      <c r="G29" t="s">
        <v>123</v>
      </c>
      <c r="H29" t="s">
        <v>134</v>
      </c>
      <c r="I29" t="s">
        <v>137</v>
      </c>
    </row>
    <row r="30" spans="1:9" x14ac:dyDescent="0.35">
      <c r="A30" t="s">
        <v>29</v>
      </c>
      <c r="B30" t="s">
        <v>125</v>
      </c>
      <c r="C30" t="s">
        <v>125</v>
      </c>
      <c r="D30" t="s">
        <v>123</v>
      </c>
      <c r="E30" t="s">
        <v>137</v>
      </c>
      <c r="F30" t="s">
        <v>139</v>
      </c>
      <c r="G30" t="s">
        <v>140</v>
      </c>
      <c r="H30" t="s">
        <v>122</v>
      </c>
      <c r="I30" t="s">
        <v>134</v>
      </c>
    </row>
    <row r="31" spans="1:9" x14ac:dyDescent="0.35">
      <c r="A31" t="s">
        <v>30</v>
      </c>
      <c r="B31" t="s">
        <v>125</v>
      </c>
      <c r="C31" t="s">
        <v>125</v>
      </c>
      <c r="D31" t="s">
        <v>123</v>
      </c>
      <c r="E31" t="s">
        <v>134</v>
      </c>
      <c r="F31" t="s">
        <v>122</v>
      </c>
      <c r="G31" t="s">
        <v>137</v>
      </c>
      <c r="H31" t="s">
        <v>139</v>
      </c>
      <c r="I31" t="s">
        <v>140</v>
      </c>
    </row>
    <row r="32" spans="1:9" x14ac:dyDescent="0.35">
      <c r="A32" t="s">
        <v>31</v>
      </c>
      <c r="B32" t="s">
        <v>123</v>
      </c>
      <c r="C32" t="s">
        <v>137</v>
      </c>
      <c r="D32" t="s">
        <v>125</v>
      </c>
      <c r="E32" t="s">
        <v>125</v>
      </c>
      <c r="F32" t="s">
        <v>122</v>
      </c>
      <c r="G32" t="s">
        <v>134</v>
      </c>
      <c r="H32" t="s">
        <v>139</v>
      </c>
      <c r="I32" t="s">
        <v>140</v>
      </c>
    </row>
    <row r="33" spans="1:9" x14ac:dyDescent="0.35">
      <c r="A33" t="s">
        <v>32</v>
      </c>
      <c r="B33" t="s">
        <v>139</v>
      </c>
      <c r="C33" t="s">
        <v>123</v>
      </c>
      <c r="D33" t="s">
        <v>125</v>
      </c>
      <c r="E33" t="s">
        <v>125</v>
      </c>
      <c r="F33" t="s">
        <v>134</v>
      </c>
      <c r="G33" t="s">
        <v>140</v>
      </c>
      <c r="H33" t="s">
        <v>122</v>
      </c>
      <c r="I33" t="s">
        <v>137</v>
      </c>
    </row>
    <row r="34" spans="1:9" x14ac:dyDescent="0.35">
      <c r="A34" t="s">
        <v>33</v>
      </c>
      <c r="B34" t="s">
        <v>122</v>
      </c>
      <c r="C34" t="s">
        <v>134</v>
      </c>
      <c r="D34" t="s">
        <v>125</v>
      </c>
      <c r="E34" t="s">
        <v>125</v>
      </c>
      <c r="F34" t="s">
        <v>123</v>
      </c>
      <c r="G34" t="s">
        <v>137</v>
      </c>
      <c r="H34" t="s">
        <v>139</v>
      </c>
      <c r="I34" t="s">
        <v>140</v>
      </c>
    </row>
    <row r="35" spans="1:9" x14ac:dyDescent="0.35">
      <c r="A35" t="s">
        <v>34</v>
      </c>
      <c r="B35" t="s">
        <v>139</v>
      </c>
      <c r="C35" t="s">
        <v>123</v>
      </c>
      <c r="D35" t="s">
        <v>125</v>
      </c>
      <c r="E35" t="s">
        <v>125</v>
      </c>
      <c r="F35" t="s">
        <v>122</v>
      </c>
      <c r="G35" t="s">
        <v>137</v>
      </c>
      <c r="H35" t="s">
        <v>134</v>
      </c>
      <c r="I35" t="s">
        <v>140</v>
      </c>
    </row>
    <row r="36" spans="1:9" x14ac:dyDescent="0.35">
      <c r="A36" t="s">
        <v>35</v>
      </c>
      <c r="B36" t="s">
        <v>122</v>
      </c>
      <c r="C36" t="s">
        <v>137</v>
      </c>
      <c r="D36" t="s">
        <v>125</v>
      </c>
      <c r="E36" t="s">
        <v>125</v>
      </c>
      <c r="F36" t="s">
        <v>139</v>
      </c>
      <c r="G36" t="s">
        <v>123</v>
      </c>
      <c r="H36" t="s">
        <v>134</v>
      </c>
      <c r="I36" t="s">
        <v>140</v>
      </c>
    </row>
    <row r="37" spans="1:9" x14ac:dyDescent="0.35">
      <c r="A37" t="s">
        <v>36</v>
      </c>
      <c r="B37" t="s">
        <v>125</v>
      </c>
      <c r="C37" t="s">
        <v>125</v>
      </c>
      <c r="D37" t="s">
        <v>123</v>
      </c>
      <c r="E37" t="s">
        <v>137</v>
      </c>
      <c r="F37" t="s">
        <v>122</v>
      </c>
      <c r="G37" t="s">
        <v>134</v>
      </c>
      <c r="H37" t="s">
        <v>139</v>
      </c>
      <c r="I37" t="s">
        <v>140</v>
      </c>
    </row>
    <row r="38" spans="1:9" x14ac:dyDescent="0.35">
      <c r="A38" t="s">
        <v>37</v>
      </c>
      <c r="B38" t="s">
        <v>125</v>
      </c>
      <c r="C38" t="s">
        <v>125</v>
      </c>
      <c r="D38" t="s">
        <v>139</v>
      </c>
      <c r="E38" t="s">
        <v>140</v>
      </c>
      <c r="F38" t="s">
        <v>123</v>
      </c>
      <c r="G38" t="s">
        <v>137</v>
      </c>
      <c r="H38" t="s">
        <v>122</v>
      </c>
      <c r="I38" t="s">
        <v>134</v>
      </c>
    </row>
    <row r="39" spans="1:9" x14ac:dyDescent="0.35">
      <c r="A39" t="s">
        <v>38</v>
      </c>
      <c r="B39" t="s">
        <v>125</v>
      </c>
      <c r="C39" t="s">
        <v>125</v>
      </c>
      <c r="D39" t="s">
        <v>139</v>
      </c>
      <c r="E39" t="s">
        <v>140</v>
      </c>
      <c r="F39" t="s">
        <v>122</v>
      </c>
      <c r="G39" t="s">
        <v>134</v>
      </c>
      <c r="H39" t="s">
        <v>123</v>
      </c>
      <c r="I39" t="s">
        <v>137</v>
      </c>
    </row>
    <row r="40" spans="1:9" x14ac:dyDescent="0.35">
      <c r="A40" t="s">
        <v>39</v>
      </c>
      <c r="B40" t="s">
        <v>125</v>
      </c>
      <c r="C40" t="s">
        <v>125</v>
      </c>
      <c r="D40" t="s">
        <v>139</v>
      </c>
      <c r="E40" t="s">
        <v>123</v>
      </c>
      <c r="F40" t="s">
        <v>134</v>
      </c>
      <c r="G40" t="s">
        <v>140</v>
      </c>
      <c r="H40" t="s">
        <v>122</v>
      </c>
      <c r="I40" t="s">
        <v>137</v>
      </c>
    </row>
    <row r="41" spans="1:9" x14ac:dyDescent="0.35">
      <c r="A41" t="s">
        <v>40</v>
      </c>
      <c r="B41" t="s">
        <v>125</v>
      </c>
      <c r="C41" t="s">
        <v>125</v>
      </c>
      <c r="D41" t="s">
        <v>139</v>
      </c>
      <c r="E41" t="s">
        <v>134</v>
      </c>
      <c r="F41" t="s">
        <v>123</v>
      </c>
      <c r="G41" t="s">
        <v>137</v>
      </c>
      <c r="H41" t="s">
        <v>122</v>
      </c>
      <c r="I41" t="s">
        <v>140</v>
      </c>
    </row>
    <row r="42" spans="1:9" x14ac:dyDescent="0.35">
      <c r="A42" t="s">
        <v>41</v>
      </c>
      <c r="B42" t="s">
        <v>125</v>
      </c>
      <c r="C42" t="s">
        <v>125</v>
      </c>
      <c r="D42" t="s">
        <v>122</v>
      </c>
      <c r="E42" t="s">
        <v>134</v>
      </c>
      <c r="F42" t="s">
        <v>123</v>
      </c>
      <c r="G42" t="s">
        <v>137</v>
      </c>
      <c r="H42" t="s">
        <v>139</v>
      </c>
      <c r="I42" t="s">
        <v>140</v>
      </c>
    </row>
    <row r="43" spans="1:9" x14ac:dyDescent="0.35">
      <c r="A43" t="s">
        <v>42</v>
      </c>
      <c r="B43" t="s">
        <v>125</v>
      </c>
      <c r="C43" t="s">
        <v>125</v>
      </c>
      <c r="D43" t="s">
        <v>134</v>
      </c>
      <c r="E43" t="s">
        <v>140</v>
      </c>
      <c r="F43" t="s">
        <v>122</v>
      </c>
      <c r="G43" t="s">
        <v>137</v>
      </c>
      <c r="H43" t="s">
        <v>139</v>
      </c>
      <c r="I43" t="s">
        <v>123</v>
      </c>
    </row>
    <row r="44" spans="1:9" x14ac:dyDescent="0.35">
      <c r="A44" t="s">
        <v>43</v>
      </c>
      <c r="B44" t="s">
        <v>139</v>
      </c>
      <c r="C44" t="s">
        <v>140</v>
      </c>
      <c r="D44" t="s">
        <v>134</v>
      </c>
      <c r="E44" t="s">
        <v>137</v>
      </c>
      <c r="F44" t="s">
        <v>125</v>
      </c>
      <c r="G44" t="s">
        <v>125</v>
      </c>
      <c r="H44" t="s">
        <v>122</v>
      </c>
      <c r="I44" t="s">
        <v>123</v>
      </c>
    </row>
    <row r="45" spans="1:9" x14ac:dyDescent="0.35">
      <c r="A45" t="s">
        <v>44</v>
      </c>
      <c r="B45" t="s">
        <v>122</v>
      </c>
      <c r="C45" t="s">
        <v>137</v>
      </c>
      <c r="D45" t="s">
        <v>134</v>
      </c>
      <c r="E45" t="s">
        <v>140</v>
      </c>
      <c r="F45" t="s">
        <v>125</v>
      </c>
      <c r="G45" t="s">
        <v>125</v>
      </c>
      <c r="H45" t="s">
        <v>139</v>
      </c>
      <c r="I45" t="s">
        <v>123</v>
      </c>
    </row>
    <row r="46" spans="1:9" x14ac:dyDescent="0.35">
      <c r="A46" t="s">
        <v>45</v>
      </c>
      <c r="B46" t="s">
        <v>139</v>
      </c>
      <c r="C46" t="s">
        <v>140</v>
      </c>
      <c r="D46" t="s">
        <v>122</v>
      </c>
      <c r="E46" t="s">
        <v>123</v>
      </c>
      <c r="F46" t="s">
        <v>125</v>
      </c>
      <c r="G46" t="s">
        <v>125</v>
      </c>
      <c r="H46" t="s">
        <v>134</v>
      </c>
      <c r="I46" t="s">
        <v>137</v>
      </c>
    </row>
    <row r="47" spans="1:9" x14ac:dyDescent="0.35">
      <c r="A47" t="s">
        <v>46</v>
      </c>
      <c r="B47" t="s">
        <v>123</v>
      </c>
      <c r="C47" t="s">
        <v>137</v>
      </c>
      <c r="D47" t="s">
        <v>122</v>
      </c>
      <c r="E47" t="s">
        <v>134</v>
      </c>
      <c r="F47" t="s">
        <v>125</v>
      </c>
      <c r="G47" t="s">
        <v>125</v>
      </c>
      <c r="H47" t="s">
        <v>139</v>
      </c>
      <c r="I47" t="s">
        <v>140</v>
      </c>
    </row>
    <row r="48" spans="1:9" x14ac:dyDescent="0.35">
      <c r="A48" t="s">
        <v>47</v>
      </c>
      <c r="B48" t="s">
        <v>122</v>
      </c>
      <c r="C48" t="s">
        <v>137</v>
      </c>
      <c r="D48" t="s">
        <v>123</v>
      </c>
      <c r="E48" t="s">
        <v>134</v>
      </c>
      <c r="F48" t="s">
        <v>125</v>
      </c>
      <c r="G48" t="s">
        <v>125</v>
      </c>
      <c r="H48" t="s">
        <v>139</v>
      </c>
      <c r="I48" t="s">
        <v>140</v>
      </c>
    </row>
    <row r="49" spans="1:9" x14ac:dyDescent="0.35">
      <c r="A49" t="s">
        <v>48</v>
      </c>
      <c r="B49" t="s">
        <v>139</v>
      </c>
      <c r="C49" t="s">
        <v>140</v>
      </c>
      <c r="D49" t="s">
        <v>122</v>
      </c>
      <c r="E49" t="s">
        <v>137</v>
      </c>
      <c r="F49" t="s">
        <v>125</v>
      </c>
      <c r="G49" t="s">
        <v>125</v>
      </c>
      <c r="H49" t="s">
        <v>123</v>
      </c>
      <c r="I49" t="s">
        <v>134</v>
      </c>
    </row>
    <row r="50" spans="1:9" x14ac:dyDescent="0.35">
      <c r="A50" t="s">
        <v>49</v>
      </c>
      <c r="B50" t="s">
        <v>123</v>
      </c>
      <c r="C50" t="s">
        <v>134</v>
      </c>
      <c r="D50" t="s">
        <v>139</v>
      </c>
      <c r="E50" t="s">
        <v>140</v>
      </c>
      <c r="F50" t="s">
        <v>125</v>
      </c>
      <c r="G50" t="s">
        <v>125</v>
      </c>
      <c r="H50" t="s">
        <v>122</v>
      </c>
      <c r="I50" t="s">
        <v>137</v>
      </c>
    </row>
    <row r="51" spans="1:9" x14ac:dyDescent="0.35">
      <c r="A51" t="s">
        <v>50</v>
      </c>
      <c r="B51" t="s">
        <v>134</v>
      </c>
      <c r="C51" t="s">
        <v>140</v>
      </c>
      <c r="D51" t="s">
        <v>122</v>
      </c>
      <c r="E51" t="s">
        <v>137</v>
      </c>
      <c r="F51" t="s">
        <v>125</v>
      </c>
      <c r="G51" t="s">
        <v>125</v>
      </c>
      <c r="H51" t="s">
        <v>139</v>
      </c>
      <c r="I51" t="s">
        <v>123</v>
      </c>
    </row>
    <row r="52" spans="1:9" x14ac:dyDescent="0.35">
      <c r="A52" t="s">
        <v>51</v>
      </c>
      <c r="B52" t="s">
        <v>139</v>
      </c>
      <c r="C52" t="s">
        <v>123</v>
      </c>
      <c r="D52" t="s">
        <v>134</v>
      </c>
      <c r="E52" t="s">
        <v>140</v>
      </c>
      <c r="F52" t="s">
        <v>125</v>
      </c>
      <c r="G52" t="s">
        <v>125</v>
      </c>
      <c r="H52" t="s">
        <v>122</v>
      </c>
      <c r="I52" t="s">
        <v>137</v>
      </c>
    </row>
    <row r="53" spans="1:9" x14ac:dyDescent="0.35">
      <c r="A53" t="s">
        <v>52</v>
      </c>
      <c r="B53" t="s">
        <v>122</v>
      </c>
      <c r="C53" t="s">
        <v>134</v>
      </c>
      <c r="D53" t="s">
        <v>123</v>
      </c>
      <c r="E53" t="s">
        <v>137</v>
      </c>
      <c r="F53" t="s">
        <v>125</v>
      </c>
      <c r="G53" t="s">
        <v>125</v>
      </c>
      <c r="H53" t="s">
        <v>139</v>
      </c>
      <c r="I53" t="s">
        <v>140</v>
      </c>
    </row>
    <row r="54" spans="1:9" x14ac:dyDescent="0.35">
      <c r="A54" t="s">
        <v>53</v>
      </c>
      <c r="B54" t="s">
        <v>139</v>
      </c>
      <c r="C54" t="s">
        <v>140</v>
      </c>
      <c r="D54" t="s">
        <v>123</v>
      </c>
      <c r="E54" t="s">
        <v>137</v>
      </c>
      <c r="F54" t="s">
        <v>125</v>
      </c>
      <c r="G54" t="s">
        <v>125</v>
      </c>
      <c r="H54" t="s">
        <v>122</v>
      </c>
      <c r="I54" t="s">
        <v>134</v>
      </c>
    </row>
    <row r="55" spans="1:9" x14ac:dyDescent="0.35">
      <c r="A55" t="s">
        <v>54</v>
      </c>
      <c r="B55" t="s">
        <v>139</v>
      </c>
      <c r="C55" t="s">
        <v>140</v>
      </c>
      <c r="D55" t="s">
        <v>122</v>
      </c>
      <c r="E55" t="s">
        <v>134</v>
      </c>
      <c r="F55" t="s">
        <v>125</v>
      </c>
      <c r="G55" t="s">
        <v>125</v>
      </c>
      <c r="H55" t="s">
        <v>123</v>
      </c>
      <c r="I55" t="s">
        <v>137</v>
      </c>
    </row>
    <row r="56" spans="1:9" x14ac:dyDescent="0.35">
      <c r="A56" t="s">
        <v>55</v>
      </c>
      <c r="B56" t="s">
        <v>123</v>
      </c>
      <c r="C56" t="s">
        <v>137</v>
      </c>
      <c r="D56" t="s">
        <v>139</v>
      </c>
      <c r="E56" t="s">
        <v>140</v>
      </c>
      <c r="F56" t="s">
        <v>125</v>
      </c>
      <c r="G56" t="s">
        <v>125</v>
      </c>
      <c r="H56" t="s">
        <v>122</v>
      </c>
      <c r="I56" t="s">
        <v>134</v>
      </c>
    </row>
    <row r="57" spans="1:9" x14ac:dyDescent="0.35">
      <c r="A57" t="s">
        <v>56</v>
      </c>
      <c r="B57" t="s">
        <v>122</v>
      </c>
      <c r="C57" t="s">
        <v>134</v>
      </c>
      <c r="D57" t="s">
        <v>139</v>
      </c>
      <c r="E57" t="s">
        <v>140</v>
      </c>
      <c r="F57" t="s">
        <v>125</v>
      </c>
      <c r="G57" t="s">
        <v>125</v>
      </c>
      <c r="H57" t="s">
        <v>123</v>
      </c>
      <c r="I5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D670-F6E1-4258-8805-6F7842A6A221}">
  <dimension ref="A1:P1"/>
  <sheetViews>
    <sheetView tabSelected="1" workbookViewId="0">
      <selection activeCell="P1" sqref="A1:P1"/>
    </sheetView>
  </sheetViews>
  <sheetFormatPr baseColWidth="10" defaultRowHeight="14.5" x14ac:dyDescent="0.35"/>
  <sheetData>
    <row r="1" spans="1:16" x14ac:dyDescent="0.35">
      <c r="A1" t="s">
        <v>141</v>
      </c>
      <c r="B1" t="s">
        <v>142</v>
      </c>
      <c r="C1" t="s">
        <v>144</v>
      </c>
      <c r="D1" t="s">
        <v>143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Navngitte områder</vt:lpstr>
      </vt:variant>
      <vt:variant>
        <vt:i4>3</vt:i4>
      </vt:variant>
    </vt:vector>
  </HeadingPairs>
  <TitlesOfParts>
    <vt:vector size="7" baseType="lpstr">
      <vt:lpstr>data</vt:lpstr>
      <vt:lpstr>stats</vt:lpstr>
      <vt:lpstr>ferdigdata</vt:lpstr>
      <vt:lpstr>Ark1</vt:lpstr>
      <vt:lpstr>colorspace</vt:lpstr>
      <vt:lpstr>type</vt:lpstr>
      <vt:lpstr>data!Utvalg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Markus</dc:creator>
  <cp:lastModifiedBy>Markus Markus</cp:lastModifiedBy>
  <dcterms:created xsi:type="dcterms:W3CDTF">2018-06-22T10:56:04Z</dcterms:created>
  <dcterms:modified xsi:type="dcterms:W3CDTF">2018-06-24T22:27:12Z</dcterms:modified>
</cp:coreProperties>
</file>